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C:\Users\vk420\Desktop\Aupload\"/>
    </mc:Choice>
  </mc:AlternateContent>
  <xr:revisionPtr revIDLastSave="0" documentId="13_ncr:1_{A2765522-A3A7-42BF-941A-AA938A124347}" xr6:coauthVersionLast="45" xr6:coauthVersionMax="45" xr10:uidLastSave="{00000000-0000-0000-0000-000000000000}"/>
  <bookViews>
    <workbookView xWindow="-110" yWindow="-110" windowWidth="25820" windowHeight="14020" xr2:uid="{00000000-000D-0000-FFFF-FFFF00000000}"/>
  </bookViews>
  <sheets>
    <sheet name="Initialvurdering" sheetId="4" r:id="rId1"/>
    <sheet name="Systematisk beskrivelse" sheetId="6" r:id="rId2"/>
    <sheet name="Nødvendighet og proposjonalitet" sheetId="9" r:id="rId3"/>
    <sheet name="Konsekvensutredning" sheetId="2" r:id="rId4"/>
    <sheet name="Risikotabell" sheetId="8" r:id="rId5"/>
    <sheet name="Rapport" sheetId="3" r:id="rId6"/>
    <sheet name="Endringslogg" sheetId="7" r:id="rId7"/>
    <sheet name="Ark 6" sheetId="5" r:id="rId8"/>
  </sheets>
  <definedNames>
    <definedName name="_Toc536356329" localSheetId="1">'Systematisk beskrivelse'!$A$107</definedName>
    <definedName name="_Toc536356335" localSheetId="1">'Nødvendighet og proposjonalitet'!$A$37</definedName>
    <definedName name="serie2">Konsekvensutredning!$J$15:$J$64</definedName>
    <definedName name="_xlnm.Print_Area" localSheetId="0">Initialvurdering!$A$1:$H$32</definedName>
    <definedName name="_xlnm.Print_Area" localSheetId="3">Konsekvensutredning!$A$4:$J$90</definedName>
    <definedName name="_xlnm.Print_Area" localSheetId="5">Rapport!$A$1:$K$67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4" i="3" l="1"/>
  <c r="I44" i="3"/>
  <c r="I43" i="3"/>
  <c r="I42" i="3"/>
  <c r="I41" i="3"/>
  <c r="I40" i="3"/>
  <c r="J33" i="3"/>
  <c r="J34" i="3"/>
  <c r="J35" i="3"/>
  <c r="J36" i="3"/>
  <c r="J37" i="3"/>
  <c r="J38" i="3"/>
  <c r="J39" i="3"/>
  <c r="I33" i="3"/>
  <c r="I34" i="3"/>
  <c r="I35" i="3"/>
  <c r="I36" i="3"/>
  <c r="I37" i="3"/>
  <c r="I38" i="3"/>
  <c r="I39" i="3"/>
  <c r="J32" i="3"/>
  <c r="I32" i="3"/>
  <c r="D44" i="3"/>
  <c r="C44" i="3"/>
  <c r="D43" i="3"/>
  <c r="C43" i="3"/>
  <c r="D42" i="3"/>
  <c r="C42" i="3"/>
  <c r="D40" i="3"/>
  <c r="C40" i="3"/>
  <c r="D33" i="3"/>
  <c r="D34" i="3"/>
  <c r="D35" i="3"/>
  <c r="D36" i="3"/>
  <c r="D37" i="3"/>
  <c r="D38" i="3"/>
  <c r="D39" i="3"/>
  <c r="D41" i="3"/>
  <c r="C33" i="3"/>
  <c r="C34" i="3"/>
  <c r="C35" i="3"/>
  <c r="E35" i="3" s="1"/>
  <c r="C36" i="3"/>
  <c r="C37" i="3"/>
  <c r="E37" i="3" s="1"/>
  <c r="C38" i="3"/>
  <c r="E38" i="3" s="1"/>
  <c r="C39" i="3"/>
  <c r="C41" i="3"/>
  <c r="E41" i="3" s="1"/>
  <c r="D32" i="3"/>
  <c r="C32" i="3"/>
  <c r="E39" i="3"/>
  <c r="E36" i="3"/>
  <c r="A32" i="9"/>
  <c r="H32" i="4"/>
  <c r="E43" i="3" l="1"/>
  <c r="E34" i="3"/>
  <c r="E33" i="3"/>
  <c r="E44" i="3"/>
  <c r="E42" i="3"/>
  <c r="E40" i="3"/>
  <c r="E32" i="3"/>
  <c r="J78" i="9"/>
  <c r="J65" i="9"/>
  <c r="H61" i="9"/>
  <c r="J34" i="9"/>
  <c r="H30" i="9"/>
  <c r="H29" i="9"/>
  <c r="H28" i="9"/>
  <c r="B41" i="3" l="1"/>
  <c r="B43" i="3"/>
  <c r="F43" i="3"/>
  <c r="F41" i="3"/>
  <c r="K34" i="3"/>
  <c r="K38" i="3"/>
  <c r="F33" i="3"/>
  <c r="F34" i="3"/>
  <c r="F35" i="3"/>
  <c r="F36" i="3"/>
  <c r="F37" i="3"/>
  <c r="F38" i="3"/>
  <c r="F39" i="3"/>
  <c r="F32" i="3"/>
  <c r="B33" i="3"/>
  <c r="B34" i="3"/>
  <c r="B35" i="3"/>
  <c r="B36" i="3"/>
  <c r="B37" i="3"/>
  <c r="B38" i="3"/>
  <c r="B39" i="3"/>
  <c r="B32" i="3"/>
  <c r="K36" i="3"/>
  <c r="K35" i="3"/>
  <c r="K39" i="3" l="1"/>
  <c r="K37" i="3"/>
  <c r="K33" i="3"/>
  <c r="J12" i="2"/>
  <c r="F12" i="2"/>
  <c r="J10" i="2"/>
  <c r="F10" i="2"/>
  <c r="J14" i="2"/>
  <c r="F14" i="2"/>
  <c r="J15" i="2"/>
  <c r="F15" i="2"/>
  <c r="J6" i="2"/>
  <c r="F6" i="2"/>
  <c r="J147" i="6" l="1"/>
  <c r="J133" i="6"/>
  <c r="J125" i="6"/>
  <c r="J119" i="6"/>
  <c r="J105" i="6"/>
  <c r="J58" i="6"/>
  <c r="J22" i="6"/>
  <c r="F44" i="3" l="1"/>
  <c r="B44" i="3"/>
  <c r="F42" i="3"/>
  <c r="B42" i="3"/>
  <c r="F40" i="3"/>
  <c r="B40" i="3"/>
  <c r="J63" i="2" l="1"/>
  <c r="F63" i="2"/>
  <c r="J62" i="2"/>
  <c r="F62" i="2"/>
  <c r="J61" i="2"/>
  <c r="F61" i="2"/>
  <c r="J59" i="2"/>
  <c r="F59" i="2"/>
  <c r="J60" i="2"/>
  <c r="F60" i="2"/>
  <c r="J55" i="2"/>
  <c r="F55" i="2"/>
  <c r="J54" i="2"/>
  <c r="F54" i="2"/>
  <c r="J53" i="2"/>
  <c r="F53" i="2"/>
  <c r="J52" i="2"/>
  <c r="F52" i="2"/>
  <c r="J51" i="2"/>
  <c r="F51" i="2"/>
  <c r="J47" i="2"/>
  <c r="F47" i="2"/>
  <c r="J46" i="2"/>
  <c r="F46" i="2"/>
  <c r="J44" i="2"/>
  <c r="F44" i="2"/>
  <c r="J43" i="2"/>
  <c r="F43" i="2"/>
  <c r="J45" i="2"/>
  <c r="F45" i="2"/>
  <c r="J39" i="2"/>
  <c r="F39" i="2"/>
  <c r="J38" i="2"/>
  <c r="F38" i="2"/>
  <c r="J37" i="2"/>
  <c r="F37" i="2"/>
  <c r="J35" i="2"/>
  <c r="J44" i="3" s="1"/>
  <c r="F35" i="2"/>
  <c r="J36" i="2"/>
  <c r="F36" i="2"/>
  <c r="J31" i="2"/>
  <c r="F31" i="2"/>
  <c r="J30" i="2"/>
  <c r="F30" i="2"/>
  <c r="J27" i="2"/>
  <c r="J42" i="3" s="1"/>
  <c r="F27" i="2"/>
  <c r="J29" i="2"/>
  <c r="F29" i="2"/>
  <c r="J28" i="2"/>
  <c r="J43" i="3" s="1"/>
  <c r="K43" i="3" s="1"/>
  <c r="F28" i="2"/>
  <c r="J23" i="2"/>
  <c r="F23" i="2"/>
  <c r="J22" i="2"/>
  <c r="F22" i="2"/>
  <c r="J21" i="2"/>
  <c r="F21" i="2"/>
  <c r="J19" i="2"/>
  <c r="J40" i="3" s="1"/>
  <c r="F19" i="2"/>
  <c r="J20" i="2"/>
  <c r="J41" i="3" s="1"/>
  <c r="K41" i="3" s="1"/>
  <c r="F20" i="2"/>
  <c r="F8" i="2"/>
  <c r="F13" i="2"/>
  <c r="F11" i="2"/>
  <c r="F9" i="2"/>
  <c r="F7" i="2"/>
  <c r="J11" i="2"/>
  <c r="J8" i="2"/>
  <c r="J9" i="2"/>
  <c r="J7" i="2"/>
  <c r="A12" i="3" l="1"/>
  <c r="B16" i="3" l="1"/>
  <c r="B15" i="3"/>
  <c r="B27" i="3" l="1"/>
  <c r="B26" i="3"/>
  <c r="B25" i="3"/>
  <c r="B19" i="3"/>
  <c r="B22" i="3"/>
  <c r="B20" i="3"/>
  <c r="B17" i="3"/>
  <c r="B4" i="3"/>
  <c r="B18" i="3"/>
  <c r="B21" i="3" l="1"/>
  <c r="K44" i="3"/>
  <c r="K42" i="3"/>
  <c r="K40" i="3"/>
  <c r="K32" i="3"/>
  <c r="B9" i="3" l="1"/>
  <c r="B8" i="3"/>
  <c r="B7" i="3"/>
  <c r="B6" i="3"/>
  <c r="B5" i="3"/>
  <c r="A16" i="6" l="1"/>
  <c r="A20" i="6" l="1"/>
  <c r="H75" i="6"/>
  <c r="H100" i="6"/>
  <c r="H116" i="6"/>
  <c r="H114" i="6"/>
  <c r="H112" i="6"/>
  <c r="H8" i="6"/>
  <c r="H7" i="6" l="1"/>
  <c r="A5" i="6"/>
  <c r="H55" i="6"/>
  <c r="J13" i="2" l="1"/>
</calcChain>
</file>

<file path=xl/sharedStrings.xml><?xml version="1.0" encoding="utf-8"?>
<sst xmlns="http://schemas.openxmlformats.org/spreadsheetml/2006/main" count="469" uniqueCount="313">
  <si>
    <t>Tilgjengelighet</t>
  </si>
  <si>
    <t>Riktighet</t>
  </si>
  <si>
    <t>Åpenhet</t>
  </si>
  <si>
    <t>Ja/Nei</t>
  </si>
  <si>
    <t>Behandlingsgrunnlag</t>
  </si>
  <si>
    <t>Deltakere</t>
  </si>
  <si>
    <t xml:space="preserve">Ansvarlig for oppfølgning </t>
  </si>
  <si>
    <t>Frist</t>
  </si>
  <si>
    <t>Deltakende parter er enige om at behandlingen kan gjennomføres, forutsatt at nevnte tiltak iverksettes og følges opp</t>
  </si>
  <si>
    <t>Ja</t>
  </si>
  <si>
    <t>Nei</t>
  </si>
  <si>
    <t>Utøve offentlig myndighet (lov)</t>
  </si>
  <si>
    <r>
      <t>Dersom tiltak bestemmes iverksatt og behandlingen endres, tegn nytt flytskjema og legg inn i samme fil som det opprinnelige flytskjemaet.
Lagre flytskjemaet som:  "</t>
    </r>
    <r>
      <rPr>
        <sz val="11"/>
        <color rgb="FFFF0000"/>
        <rFont val="Calibri"/>
        <family val="2"/>
        <scheme val="minor"/>
      </rPr>
      <t>ÅÅÅÅ-MM-DD</t>
    </r>
    <r>
      <rPr>
        <sz val="11"/>
        <color theme="1"/>
        <rFont val="Calibri"/>
        <family val="2"/>
        <scheme val="minor"/>
      </rPr>
      <t xml:space="preserve">  DPIA for </t>
    </r>
    <r>
      <rPr>
        <sz val="11"/>
        <color rgb="FFFF0000"/>
        <rFont val="Calibri"/>
        <family val="2"/>
        <scheme val="minor"/>
      </rPr>
      <t>behandlingsnavn</t>
    </r>
    <r>
      <rPr>
        <sz val="11"/>
        <color theme="1"/>
        <rFont val="Calibri"/>
        <family val="2"/>
        <scheme val="minor"/>
      </rPr>
      <t xml:space="preserve"> - Vedlegg A"</t>
    </r>
  </si>
  <si>
    <t>S</t>
  </si>
  <si>
    <t>K</t>
  </si>
  <si>
    <t>R</t>
  </si>
  <si>
    <t>Samtykke</t>
  </si>
  <si>
    <t>Nødvendig for å oppfylle avtale</t>
  </si>
  <si>
    <t>Oppfylle rettslig forpliktelse (lov)</t>
  </si>
  <si>
    <t>Verne den registrertes vitale interesser</t>
  </si>
  <si>
    <t>Interesseavveining</t>
  </si>
  <si>
    <t>Kolonne1</t>
  </si>
  <si>
    <t>Konfidensialitet</t>
  </si>
  <si>
    <t>Hensikt med DPIA</t>
  </si>
  <si>
    <t>Kopi fra side 1?</t>
  </si>
  <si>
    <t>Vil personopplysningene viderebehandles til nye eller andre formål?</t>
  </si>
  <si>
    <t>Beskriv/begrunn behandlingsgrunnlaget</t>
  </si>
  <si>
    <t>Lagre flytskjemaet som:  "ÅÅÅÅ-MM-DD  DPIA for behandlingsnavn - Vedlegg A"</t>
  </si>
  <si>
    <t>Opprett en skisse som  viser flyten av personopplysninger gjennom behandlingens alle faser.</t>
  </si>
  <si>
    <t>Hvilke garantier gir databehandleren for at egnede tekniske og organisatoriske tiltak som sikrer at behandlingen er i samsvar med forordningen vil gjennomføres?</t>
  </si>
  <si>
    <t xml:space="preserve">Er databehandleravtale etablert? </t>
  </si>
  <si>
    <t>Hvilke tekniske og organisatoriske sikkerhetstiltak er implementert for å ivareta personopplysningssikkerheten?</t>
  </si>
  <si>
    <t>Personvernprinsippene</t>
  </si>
  <si>
    <t>Formålsbegrensning</t>
  </si>
  <si>
    <t>Kan formålet oppnås med anonyme eller pseudonyme alternativer?</t>
  </si>
  <si>
    <t>Dataminimering</t>
  </si>
  <si>
    <t>Er det mulig å redusere detaljgraden av personopplysninger?</t>
  </si>
  <si>
    <t>Lagringsbegrensning</t>
  </si>
  <si>
    <t>Blir personopplysningene slettet når formålet er oppnådd, i så fall hvordan?</t>
  </si>
  <si>
    <t>Integritet og fortrolighet</t>
  </si>
  <si>
    <t>Er personopplysningssikkerheten tilstrekkelig ivaretatt?</t>
  </si>
  <si>
    <t>Innsyn i egne personopplysninger</t>
  </si>
  <si>
    <t>Korrigering av egne personopplysninger</t>
  </si>
  <si>
    <t>Hvordan kan i så fall den registrerte utøve denne rettigheten?</t>
  </si>
  <si>
    <t>Sletting av egne personopplysninger</t>
  </si>
  <si>
    <t>Begrensning av behandling av personopplysninger</t>
  </si>
  <si>
    <t>Dataportabilitet</t>
  </si>
  <si>
    <t>Innsigelse mot behandlinger</t>
  </si>
  <si>
    <t>Automatiserte avgjørelser og profilering</t>
  </si>
  <si>
    <t>Hvis behandlingen innebærer automatiserte avgjørelser og profilering, hvordan kan den registrerte reservere seg mot slik behandling?</t>
  </si>
  <si>
    <t>Ledelsens vurdering av risikobildet</t>
  </si>
  <si>
    <t>Betinget av forbedringer: revidert DPIA legges frem på nytt</t>
  </si>
  <si>
    <t>Baseres behandlingen på et tydelig rettslig grunnlag?</t>
  </si>
  <si>
    <t>Er det rettslige grunnlaget gyldig og rimelig?</t>
  </si>
  <si>
    <t>Er det mulig å begrense innsamlingen av personopplysninger?</t>
  </si>
  <si>
    <t>Hvordan holdes personopplysningene korrekte og oppdaterte?</t>
  </si>
  <si>
    <t>Skal det være mulig for den registrerte å korrigere sine egne personopplysninger (jf formål og behandlingsgrunnlag)?</t>
  </si>
  <si>
    <t>Skal det være mulig for den registrerte å slette sine egne personopplysninger (jf formål og behandlingsgrunnlag)?</t>
  </si>
  <si>
    <t>Hvordan samles personopplysningene inn (samles opplysningene inn fra den registrerte selv og/eller andre kilder)?</t>
  </si>
  <si>
    <t>Brukes personopplysningene for å avdekke ukjente sider eller for å gjenkjenne mønstre ved den registrerte gjennom matching/sammenstilling, og videre benytte dette til hensikter som det var vanskelig for den registrerte å forestille seg?</t>
  </si>
  <si>
    <t>Lagringstiden for personopplysningene (tidsavgrenset, til evig tid, lovpålagt, formål oppnådd)?</t>
  </si>
  <si>
    <t>Frekvensen av behandlingen/systematisk behandling (innhentes en gang, flere ganger, kontinuerlig)?</t>
  </si>
  <si>
    <t>Antall registrerte involvert?</t>
  </si>
  <si>
    <t>Hvordan lagres personopplysningene (eks.: format, database, tekstdokument, regneark, papir)?</t>
  </si>
  <si>
    <t>Hvem har tilgang til personopplysningene (eks. saksbehandler, IT-operatør, leverandør etc)?</t>
  </si>
  <si>
    <t>Kategorier av registrerte</t>
  </si>
  <si>
    <t>Innbyggere</t>
  </si>
  <si>
    <t>Ansatte</t>
  </si>
  <si>
    <t>Eldre</t>
  </si>
  <si>
    <t>Pasienter</t>
  </si>
  <si>
    <t>Asylsøkere</t>
  </si>
  <si>
    <t>Flere…</t>
  </si>
  <si>
    <t>Elever</t>
  </si>
  <si>
    <t>Antall typer/volum av personopplysninger, detaljeringsgrad?</t>
  </si>
  <si>
    <t>Hvordan vil åpenhet bli ivaretatt i behandlingen?</t>
  </si>
  <si>
    <t>Fornavn</t>
  </si>
  <si>
    <t>Etternavn</t>
  </si>
  <si>
    <t>Adresse</t>
  </si>
  <si>
    <t>Telefonnummer</t>
  </si>
  <si>
    <t>Epostadresse</t>
  </si>
  <si>
    <t>Helseopplysninger</t>
  </si>
  <si>
    <t>Hvor behandles/oppbevares personopplysningene (eks.: lokalt, i sky)?</t>
  </si>
  <si>
    <t>Geografisk omfang av behandling(lokalt, regionalt, hvor i skyen, Norge, EU, 3. land)?</t>
  </si>
  <si>
    <t>Kommentarer til konklusjon:</t>
  </si>
  <si>
    <t>(2) Systematisk beskrivelse av behandlingen</t>
  </si>
  <si>
    <t>2.2 Behandlingsgrunnlag</t>
  </si>
  <si>
    <t>2.1 Formål</t>
  </si>
  <si>
    <t>2.3 Behandlingens art</t>
  </si>
  <si>
    <t>2.4 Behandlingens omfang</t>
  </si>
  <si>
    <t>2.5 Konteksten behandlingen utføres i</t>
  </si>
  <si>
    <t>2.6 Innebygd personvern</t>
  </si>
  <si>
    <t>2.7 Bruk av databehandler</t>
  </si>
  <si>
    <t>2.8 Tekniske og organisatoriske sikkerhetstiltak</t>
  </si>
  <si>
    <t>(3) Nødvendighet og proporsjonalitet</t>
  </si>
  <si>
    <t>3.1 Vurdering av personvernprinsippene</t>
  </si>
  <si>
    <t>Friheter</t>
  </si>
  <si>
    <t>Integritet</t>
  </si>
  <si>
    <t>(7) Ledelsens validering av DPIA</t>
  </si>
  <si>
    <t>Område</t>
  </si>
  <si>
    <t>Deltakere - Viktig at alle interessenter er representert ved full DPIA</t>
  </si>
  <si>
    <t>Foreldre/foresatte</t>
  </si>
  <si>
    <t>Politikere</t>
  </si>
  <si>
    <t>Personvernombud:</t>
  </si>
  <si>
    <t>Kommentarer til deltakere:</t>
  </si>
  <si>
    <t>Benyttes databehandler i forbindelse med behandlingen?</t>
  </si>
  <si>
    <t>Hvordan blir informasjonssikkerheten ivaretatt i informasjonssystemet/løsningen?</t>
  </si>
  <si>
    <t>Ut fra den registrertes rettigheter, er det behov for kontradiksjon? Det vil si den registrertes anledning til å imøtegå det som den behandlingsansvarlige har registrert.</t>
  </si>
  <si>
    <t>3.2 Den registrertes rettigheter og friheter</t>
  </si>
  <si>
    <t>Den registrertes rettigheter</t>
  </si>
  <si>
    <t>Hvordan gis informasjon om behandlingen til den registrerte?</t>
  </si>
  <si>
    <t>Hvordan kan den registrerte utøve retten til innsyn i egne personopplysninger?</t>
  </si>
  <si>
    <t>Hvordan kan den registrerte utøve retten til dataportabilitet?</t>
  </si>
  <si>
    <t>Hvordan kan den registrerte utøve retten til innsigelse mot behandlingen?</t>
  </si>
  <si>
    <t>3.3 Den registrertes friheter</t>
  </si>
  <si>
    <t>Vurderinger rundt den registrertes friheter i forhold til Den europeiske menneskerettskonvensjonen (EMK).</t>
  </si>
  <si>
    <t>Anmode om forhåndsdrøfting med tilsynet dersom risikoen fremdeles er høy og viljen til å gjennomføre også er høy</t>
  </si>
  <si>
    <r>
      <rPr>
        <b/>
        <sz val="11"/>
        <color theme="1"/>
        <rFont val="Calibri"/>
        <family val="2"/>
        <scheme val="minor"/>
      </rPr>
      <t xml:space="preserve">(10) Er personopplysningene samlet inn via en tredjepart (ekstern leverandør)?
</t>
    </r>
    <r>
      <rPr>
        <sz val="11"/>
        <color theme="1"/>
        <rFont val="Calibri"/>
        <family val="2"/>
        <scheme val="minor"/>
      </rPr>
      <t>For eksempel innsamling og sammenstilling av personopplysninger fra tredjeparter for å avgjøre om den registrerte skal få tilbud om, fortsette å motta, eller nektes et produkt, en tjeneste eller et tilbud.</t>
    </r>
  </si>
  <si>
    <t>Ok</t>
  </si>
  <si>
    <t>Mangler</t>
  </si>
  <si>
    <t>Vesentlige mangler</t>
  </si>
  <si>
    <t>Ikke behov for ytterligere informasjon eller tiltak</t>
  </si>
  <si>
    <t>Mulig behov for mer informasjon og/eller tiltak</t>
  </si>
  <si>
    <t>Ubesvart og/eller behov for tiltak</t>
  </si>
  <si>
    <t>Kritiske mangler</t>
  </si>
  <si>
    <t>DPIA kan ikke godkjennes før tiltak er på plass</t>
  </si>
  <si>
    <r>
      <t>Formål
(</t>
    </r>
    <r>
      <rPr>
        <sz val="11"/>
        <color theme="1"/>
        <rFont val="Calibri"/>
        <family val="2"/>
        <scheme val="minor"/>
      </rPr>
      <t>Mål, hensikt, gevinst ved behandlingen (Art. 5b))</t>
    </r>
  </si>
  <si>
    <t>Behandling</t>
  </si>
  <si>
    <t>Formål</t>
  </si>
  <si>
    <t>Hjemmel</t>
  </si>
  <si>
    <t>Kommentarer</t>
  </si>
  <si>
    <t>Behandlingens art</t>
  </si>
  <si>
    <t>Behandlingens omfang</t>
  </si>
  <si>
    <t>Konteksten behandlingen utføres i</t>
  </si>
  <si>
    <t>Innebygd personvern</t>
  </si>
  <si>
    <t>Tekniske og organisatoriske sikkerhetstiltak</t>
  </si>
  <si>
    <t>Den registrertes friheter</t>
  </si>
  <si>
    <t>Bruk av databehandler</t>
  </si>
  <si>
    <t>(1) Innledende informasjon</t>
  </si>
  <si>
    <t>DPIA - Initiell vurdering</t>
  </si>
  <si>
    <t>Navn på tjeneste</t>
  </si>
  <si>
    <r>
      <rPr>
        <b/>
        <sz val="14"/>
        <color theme="1"/>
        <rFont val="Calibri"/>
        <family val="2"/>
        <scheme val="minor"/>
      </rPr>
      <t>Bærum kommune
Rapport - Data Protection Impact Assessment</t>
    </r>
    <r>
      <rPr>
        <b/>
        <sz val="11"/>
        <color theme="1"/>
        <rFont val="Calibri"/>
        <family val="2"/>
        <scheme val="minor"/>
      </rPr>
      <t xml:space="preserve">
(Skal, med få unntak, være offentlig tilgjengelig)</t>
    </r>
  </si>
  <si>
    <t>Signatur/dato:</t>
  </si>
  <si>
    <t>Behandlingens formål</t>
  </si>
  <si>
    <t>Behandlingens grunnlag</t>
  </si>
  <si>
    <t>Avvist: Virksomheten beslutter å ikke gjennomføre behandlingen.</t>
  </si>
  <si>
    <t>Konklusjon fra ledelsen</t>
  </si>
  <si>
    <t>(6)  Vurdering og synspunkter til behandlingen og dens risikoer (restrisiko):</t>
  </si>
  <si>
    <t>Behandlingsansvarliges vurdering:</t>
  </si>
  <si>
    <t>Den registrertes vurdering:</t>
  </si>
  <si>
    <t>Personvernombudets vurdering:</t>
  </si>
  <si>
    <t>Andre representanters vurdering:</t>
  </si>
  <si>
    <t>(2) Vurdering av Systematisk beskrivelse</t>
  </si>
  <si>
    <t>(3) Vurdering av Nødvendighet og proporsjonalitet</t>
  </si>
  <si>
    <t>Versjon</t>
  </si>
  <si>
    <t>Dato</t>
  </si>
  <si>
    <t>Endringsbeskrivelse</t>
  </si>
  <si>
    <t>Endret av</t>
  </si>
  <si>
    <t>Er alle personopplysningene som samles inn nødvendige for å oppnå formålet?</t>
  </si>
  <si>
    <t>Hvordan kan den registrerte utøve retten til å begrense behandlingen av egne personopplysninger?</t>
  </si>
  <si>
    <t>Type personopplysning</t>
  </si>
  <si>
    <t>Hentet fra</t>
  </si>
  <si>
    <t>X</t>
  </si>
  <si>
    <t>Rasemessig eller etnisk opprinnelse</t>
  </si>
  <si>
    <t>Politisk oppfatning</t>
  </si>
  <si>
    <t>Religion</t>
  </si>
  <si>
    <t>Filosofisk overbevisning</t>
  </si>
  <si>
    <t>Fagforeningsmedlemskap</t>
  </si>
  <si>
    <t>Genetiske opplysninger</t>
  </si>
  <si>
    <t>Biometriske opplysninger</t>
  </si>
  <si>
    <t>Seksuelle forhold</t>
  </si>
  <si>
    <t>Seksuell legning</t>
  </si>
  <si>
    <t>Straffedommer</t>
  </si>
  <si>
    <t>Lovovertredelser</t>
  </si>
  <si>
    <t>Konklusjon initiell vurdering:</t>
  </si>
  <si>
    <t xml:space="preserve"> svært personlige opplysninger - (effektivitet, ferdigheter, kunnskap, mental helse, geolokasjon)</t>
  </si>
  <si>
    <t>Full DPIA
Ja/Nei</t>
  </si>
  <si>
    <t>Det er færre enn to "Ja" og full DPIA er derfor ikke nødvendig</t>
  </si>
  <si>
    <t>Der er færre enn to "Ja", men det vurderes at full DPIA allikevel er nødvendig</t>
  </si>
  <si>
    <t>Ledelsen beslutter og begrunner om DPIA er (velg fra nedtrekkslisten) :</t>
  </si>
  <si>
    <t>Konklusjon fra deltakere (velg fra nedtrekkslisten):</t>
  </si>
  <si>
    <t>Foreslåtte tekniske eller organisatoriske tiltak som vil kunne redusere risikoen for uønskede hendelser</t>
  </si>
  <si>
    <t>Risiko</t>
  </si>
  <si>
    <t>Risiko etter tiltak</t>
  </si>
  <si>
    <t>Hvordan ivaretar behandlingen konfidentialiteten/fortroligheten til informasjonen om den registrerte, og hva kan det i verste fall føre til hvis informasjonen kommer uvedkommende i hende?</t>
  </si>
  <si>
    <t>Hvordan ivaretar behandlingen integriteten/riktigheten til informasjonen om den registrerte, og hva kan det i verste fall føre til hvis informasjonen er uriktig?</t>
  </si>
  <si>
    <t>Risikomomenter</t>
  </si>
  <si>
    <t>(4) Risiko for uønskede hendelser og (5) tiltak for å redusere disse for den registrertes rettigheter og friheter</t>
  </si>
  <si>
    <t>Hvordan ivaretar behandlingen tilgjengeligheten til informasjonen om den registrerte, og hva kan det i verste fall føre til hvis informasjonen ikke er tilgjengelig?</t>
  </si>
  <si>
    <t>Hvordan ivaretar behandlingen åpenheten rundt informasjonen om den registrerte, og hvilke konsekvenser kan det få for den registrertes personvern om tilstrekkelig informasjon ikke er gitt?</t>
  </si>
  <si>
    <t>Risikoer knyttet til personopplysningsvernet og anbefalte tiltak</t>
  </si>
  <si>
    <t>Anbefalte tiltak</t>
  </si>
  <si>
    <t>Evt. kommentar:</t>
  </si>
  <si>
    <t>Evt. kommentarer:</t>
  </si>
  <si>
    <t>Pågående</t>
  </si>
  <si>
    <t>Er risiko- og sårbarhetsanalyse (RoS) gjennomført?</t>
  </si>
  <si>
    <t xml:space="preserve">Behandlingen - Etter gjennoførte tiltak </t>
  </si>
  <si>
    <t>Ny beskrivelse av behandlingen</t>
  </si>
  <si>
    <t>Beskriv:  Ledelsens vurdering av risiko</t>
  </si>
  <si>
    <r>
      <rPr>
        <b/>
        <sz val="10"/>
        <color rgb="FFC00000"/>
        <rFont val="Times New Roman"/>
        <family val="1"/>
      </rPr>
      <t xml:space="preserve">Mørk rødt:
</t>
    </r>
    <r>
      <rPr>
        <b/>
        <sz val="10"/>
        <rFont val="Times New Roman"/>
        <family val="1"/>
      </rPr>
      <t>St</t>
    </r>
    <r>
      <rPr>
        <b/>
        <sz val="10"/>
        <color theme="1"/>
        <rFont val="Times New Roman"/>
        <family val="1"/>
      </rPr>
      <t>rakstiltak. (Meget kritisk = fare for liv og helse)</t>
    </r>
    <r>
      <rPr>
        <sz val="10"/>
        <color theme="1"/>
        <rFont val="Times New Roman"/>
        <family val="1"/>
      </rPr>
      <t xml:space="preserve">
</t>
    </r>
    <r>
      <rPr>
        <sz val="10"/>
        <color rgb="FFFF0000"/>
        <rFont val="Times New Roman"/>
        <family val="1"/>
      </rPr>
      <t xml:space="preserve">Rødt:
</t>
    </r>
    <r>
      <rPr>
        <b/>
        <sz val="10"/>
        <rFont val="Times New Roman"/>
        <family val="1"/>
      </rPr>
      <t>T</t>
    </r>
    <r>
      <rPr>
        <b/>
        <sz val="10"/>
        <color theme="1"/>
        <rFont val="Times New Roman"/>
        <family val="1"/>
      </rPr>
      <t>iltak må iverksettes – utarbeid tiltaksplan</t>
    </r>
    <r>
      <rPr>
        <sz val="10"/>
        <color theme="1"/>
        <rFont val="Times New Roman"/>
        <family val="1"/>
      </rPr>
      <t xml:space="preserve">
</t>
    </r>
    <r>
      <rPr>
        <sz val="10"/>
        <color rgb="FFFFFF00"/>
        <rFont val="Times New Roman"/>
        <family val="1"/>
      </rPr>
      <t xml:space="preserve">Gult
</t>
    </r>
    <r>
      <rPr>
        <b/>
        <sz val="10"/>
        <color theme="1"/>
        <rFont val="Times New Roman"/>
        <family val="1"/>
      </rPr>
      <t>Det må vurderes om tiltak skal iverksettes</t>
    </r>
    <r>
      <rPr>
        <sz val="10"/>
        <color theme="1"/>
        <rFont val="Times New Roman"/>
        <family val="1"/>
      </rPr>
      <t xml:space="preserve">
</t>
    </r>
    <r>
      <rPr>
        <sz val="10"/>
        <color rgb="FF00B050"/>
        <rFont val="Times New Roman"/>
        <family val="1"/>
      </rPr>
      <t xml:space="preserve">Grønt:
</t>
    </r>
    <r>
      <rPr>
        <b/>
        <sz val="10"/>
        <color theme="1"/>
        <rFont val="Times New Roman"/>
        <family val="1"/>
      </rPr>
      <t>Ikke nødvendig å iverksette tiltak</t>
    </r>
  </si>
  <si>
    <t>Velg fra nedtrekksmeny</t>
  </si>
  <si>
    <r>
      <t>Vil behandlingen av personopplysninger ha som mål å ta beslutninger som får betydning for den registrerte?</t>
    </r>
    <r>
      <rPr>
        <b/>
        <sz val="9"/>
        <color theme="1"/>
        <rFont val="Calibri"/>
        <family val="2"/>
        <scheme val="minor"/>
      </rPr>
      <t xml:space="preserve"> </t>
    </r>
  </si>
  <si>
    <r>
      <t xml:space="preserve">Representant(er) for den/de registrerte:
</t>
    </r>
    <r>
      <rPr>
        <sz val="11"/>
        <color theme="1"/>
        <rFont val="Calibri"/>
        <family val="2"/>
        <scheme val="minor"/>
      </rPr>
      <t>Begrunn dersom det ikke er relevant å innhente deres synspunkter</t>
    </r>
  </si>
  <si>
    <t>DPIA - Møte/endringslogg</t>
  </si>
  <si>
    <t>Behandlingsansvarlig eller representant for denne:</t>
  </si>
  <si>
    <t>(2) Innebærer behandlingen prediksjon av atferd, profilering av, rangering av, evaluering eller poengsetting av individer?</t>
  </si>
  <si>
    <r>
      <rPr>
        <b/>
        <sz val="11"/>
        <color theme="1"/>
        <rFont val="Calibri"/>
        <family val="2"/>
        <scheme val="minor"/>
      </rPr>
      <t>(3) Innebærer behandlingen automatiserte beslutninger som får effekt for den registrertes rettigheter?</t>
    </r>
    <r>
      <rPr>
        <sz val="11"/>
        <color theme="1"/>
        <rFont val="Calibri"/>
        <family val="2"/>
        <scheme val="minor"/>
      </rPr>
      <t xml:space="preserve">
Gjennomføres det en automatisert beslutningsprosess, enten helt eller delvis, som har rettslig eller tilsvarende betydelig virkning for den fysiske personen?</t>
    </r>
  </si>
  <si>
    <r>
      <rPr>
        <b/>
        <sz val="11"/>
        <color theme="1"/>
        <rFont val="Calibri"/>
        <family val="2"/>
        <scheme val="minor"/>
      </rPr>
      <t xml:space="preserve">(5) Gjennomføres det behandling i stor skala?
</t>
    </r>
    <r>
      <rPr>
        <sz val="11"/>
        <color theme="1"/>
        <rFont val="Calibri"/>
        <family val="2"/>
        <scheme val="minor"/>
      </rPr>
      <t>Høyt antall registrerte eller høy prosentdel av registrerte, stor mengde personopplysninger, mange ulike typer personopplysninger, dekker stort geografisk område, eller foregår over lengre tid, herunder permanent.</t>
    </r>
  </si>
  <si>
    <r>
      <t xml:space="preserve">(8) Omfatter behandlingen innovativ bruk av personopplysninger eller bruk av teknologiske eller organisatoriske løsninger, hvor tilknyttet risiko enda ikke er kjent?
</t>
    </r>
    <r>
      <rPr>
        <sz val="11"/>
        <color theme="1"/>
        <rFont val="Calibri"/>
        <family val="2"/>
        <scheme val="minor"/>
      </rPr>
      <t>Eksempelvis nye app'er, velferdsteknologi, "tingenes internett" (IoT) eller kunstig intelligens (AI).</t>
    </r>
  </si>
  <si>
    <r>
      <rPr>
        <b/>
        <sz val="11"/>
        <color theme="1"/>
        <rFont val="Calibri"/>
        <family val="2"/>
        <scheme val="minor"/>
      </rPr>
      <t xml:space="preserve">(9) Hindrer behandlingen den registrerte i å utøve en rettighet, en tjeneste, eller en kontrakt?
</t>
    </r>
    <r>
      <rPr>
        <sz val="11"/>
        <color theme="1"/>
        <rFont val="Calibri"/>
        <family val="2"/>
        <scheme val="minor"/>
      </rPr>
      <t>Når behandlingen har det formål å begrense hvem som får tilgang til noe, f.eks. en beslutningsprosess hvor man avgjør hvem som får tilskudd eller ikke. Punktet omfatter også overvåkning av offentlig rom som man må passere for å komme et sted.</t>
    </r>
  </si>
  <si>
    <r>
      <t xml:space="preserve">(4) Innebærer behandlingen systematisk overvåking av den registrerte?
</t>
    </r>
    <r>
      <rPr>
        <sz val="11"/>
        <color theme="1"/>
        <rFont val="Calibri"/>
        <family val="2"/>
        <scheme val="minor"/>
      </rPr>
      <t xml:space="preserve">Kontinuerlig overvåkning av den registrerte, eller overvåkning av offentlig rom, slik at den registrerte ikke nødvendigvis er klar over at han/hun overvåkes, eller at det kan være vanskelig for den registrerte å unngå overvåkingen (eksempelvis videoovervåking av offentlig tilgjengelig område, bruk av lokasjonsdata, kontroll av ansatte  (effektivitet, ferdigheter, kunnskap, mental helse)).
</t>
    </r>
    <r>
      <rPr>
        <b/>
        <sz val="11"/>
        <color theme="1"/>
        <rFont val="Calibri"/>
        <family val="2"/>
        <scheme val="minor"/>
      </rPr>
      <t>Merk at: Systematisk overvåking/monitorering av ansatte medfører alltid full DPIA</t>
    </r>
  </si>
  <si>
    <t>Kommentarer til
vurderingene:</t>
  </si>
  <si>
    <r>
      <rPr>
        <b/>
        <sz val="11"/>
        <color theme="1"/>
        <rFont val="Calibri"/>
        <family val="2"/>
        <scheme val="minor"/>
      </rPr>
      <t xml:space="preserve">(7) Omfatter behandlingen personopplysninger om sårbare registrerte?
</t>
    </r>
    <r>
      <rPr>
        <sz val="11"/>
        <color theme="1"/>
        <rFont val="Calibri"/>
        <family val="2"/>
        <scheme val="minor"/>
      </rPr>
      <t>Sårbare individer er i en svak maktposisjon i forhold til den som behandler data, og har derfor begrenset evne til å motsette seg. Sårbare registrerte kan omfatte barn, psykisk syke, pasienter, rusavhengige, asylsøkere, eldre og arbeidstakere.</t>
    </r>
  </si>
  <si>
    <t>(4) Risikoer og (5) tiltak som må/bør vurderes</t>
  </si>
  <si>
    <r>
      <t>Hjemmel
(</t>
    </r>
    <r>
      <rPr>
        <sz val="11"/>
        <color theme="1"/>
        <rFont val="Calibri"/>
        <family val="2"/>
        <scheme val="minor"/>
      </rPr>
      <t>Ved lovpålagt tjeneste, allmenn interesse, offentlig myndighet (</t>
    </r>
    <r>
      <rPr>
        <sz val="11"/>
        <rFont val="Calibri"/>
        <family val="2"/>
        <scheme val="minor"/>
      </rPr>
      <t>Art. 6.3</t>
    </r>
    <r>
      <rPr>
        <sz val="11"/>
        <color theme="1"/>
        <rFont val="Calibri"/>
        <family val="2"/>
        <scheme val="minor"/>
      </rPr>
      <t>))</t>
    </r>
  </si>
  <si>
    <t>https://lovdata.no/dokument/NL/lov/2018-06-15-38/gdpr/ARTIKKEL_35#gdpr/ARTIKKEL_35</t>
  </si>
  <si>
    <t>Personopplysningsloven, artikkel 35</t>
  </si>
  <si>
    <t>Datatilsynets MÅ -liste</t>
  </si>
  <si>
    <t>https://www.datatilsynet.no/regelverk-og-verktoy/veiledere/vurdering-av-personvernkonsekvenser/nar-ma-man-gjennomfore-en-vurdering-av-personvernkonsekvenser/</t>
  </si>
  <si>
    <r>
      <t>Det er obligatorisk å utføre en personvernkonsekvensvurdering (DPIA) dersom det er sannsynlig at en type behandling av personopplysninger kan medføre en høy risiko</t>
    </r>
    <r>
      <rPr>
        <sz val="11"/>
        <color theme="1"/>
        <rFont val="Calibri"/>
        <family val="2"/>
        <scheme val="minor"/>
      </rPr>
      <t xml:space="preserve"> for fysiske personers personvern, deres rettigheter og friheter (personvernforordningen,</t>
    </r>
    <r>
      <rPr>
        <sz val="11"/>
        <rFont val="Calibri"/>
        <family val="2"/>
        <scheme val="minor"/>
      </rPr>
      <t xml:space="preserve"> artikkel 35)</t>
    </r>
    <r>
      <rPr>
        <sz val="11"/>
        <color theme="1"/>
        <rFont val="Calibri"/>
        <family val="2"/>
        <scheme val="minor"/>
      </rPr>
      <t xml:space="preserve">.
Personvernkonsekvensvurderingen skal utføres </t>
    </r>
    <r>
      <rPr>
        <i/>
        <sz val="11"/>
        <color theme="1"/>
        <rFont val="Calibri"/>
        <family val="2"/>
        <scheme val="minor"/>
      </rPr>
      <t>før</t>
    </r>
    <r>
      <rPr>
        <sz val="11"/>
        <color theme="1"/>
        <rFont val="Calibri"/>
        <family val="2"/>
        <scheme val="minor"/>
      </rPr>
      <t xml:space="preserve"> behandlingen starter og skal alltid være vurdert av personvernombudet.</t>
    </r>
  </si>
  <si>
    <t>https://lovdata.no/dokument/NL/lov/2018-06-15-38/gdpr/ARTIKKEL_5#gdpr/ARTIKKEL_5</t>
  </si>
  <si>
    <t>Personopplysningsloven, artikkel 5</t>
  </si>
  <si>
    <r>
      <t>Rettslig grunnlag/
behandlingsgrunnlag
(</t>
    </r>
    <r>
      <rPr>
        <sz val="11"/>
        <color theme="1"/>
        <rFont val="Calibri"/>
        <family val="2"/>
        <scheme val="minor"/>
      </rPr>
      <t>Det må finnes et lovlig grunnlag (</t>
    </r>
    <r>
      <rPr>
        <sz val="11"/>
        <rFont val="Calibri"/>
        <family val="2"/>
        <scheme val="minor"/>
      </rPr>
      <t>Art. 5a, 6.1</t>
    </r>
    <r>
      <rPr>
        <sz val="11"/>
        <color theme="1"/>
        <rFont val="Calibri"/>
        <family val="2"/>
        <scheme val="minor"/>
      </rPr>
      <t>))</t>
    </r>
  </si>
  <si>
    <r>
      <t xml:space="preserve">Andre:
</t>
    </r>
    <r>
      <rPr>
        <sz val="11"/>
        <color theme="1"/>
        <rFont val="Calibri"/>
        <family val="2"/>
        <scheme val="minor"/>
      </rPr>
      <t>(Eks. prosjektleder, jurist, IT-sikkerhet, IT-drift, databehandler)</t>
    </r>
  </si>
  <si>
    <t>Det er to "Ja" eller flere, det vurderes derfor at det er sannsynlig at behandlingen vil innbære en høy risiko for fysiske personers personvern, deres rettigheter og friheter - full DPIA skal gjennomføres</t>
  </si>
  <si>
    <t>https://lovdata.no/dokument/NL/lov/2018-06-15-38/gdpr/ARTIKKEL_9#gdpr/ARTIKKEL_9</t>
  </si>
  <si>
    <t>Personopplysningsloven, artikkel 9</t>
  </si>
  <si>
    <t>https://lovdata.no/dokument/NL/lov/2018-06-15-38/gdpr/ARTIKKEL_10#gdpr/ARTIKKEL_10</t>
  </si>
  <si>
    <t>Personopplysningsloven, artikkel 10</t>
  </si>
  <si>
    <r>
      <t xml:space="preserve">(1) Omfatter behandlingen særlige kategorier av personopplysninger, eller personopplysninger av meget personlig karakter?
</t>
    </r>
    <r>
      <rPr>
        <sz val="11"/>
        <color theme="1"/>
        <rFont val="Calibri"/>
        <family val="2"/>
        <scheme val="minor"/>
      </rPr>
      <t>Rasemessig eller etnisk opprinnelse, politisk oppfatning, religion,  filosofisk overbevisning eller  fagforeningsmedlemskap, samt behandling av genetiske og biometriske opplysninger, helseopplysninger eller opplysninger om en fysisk persons seksuelle forhold, eller seksuelle orientering, straffedommer og lovovertredelser. (Art. 9 og 10)</t>
    </r>
  </si>
  <si>
    <t>Lenker til omtalte referanser</t>
  </si>
  <si>
    <t>Vedlegg til DPIA</t>
  </si>
  <si>
    <t>Personopplysningsloven, artikkel 6</t>
  </si>
  <si>
    <t>https://lovdata.no/dokument/NL/lov/2018-06-15-38/gdpr/ARTIKKEL_6#gdpr/ARTIKKEL_6</t>
  </si>
  <si>
    <t>Vet ikke</t>
  </si>
  <si>
    <t>Flere rettslige grunnlag, se kommentarfelt</t>
  </si>
  <si>
    <t>Ja, med forbehold</t>
  </si>
  <si>
    <t>Beredskapshjem/fosterforeldre</t>
  </si>
  <si>
    <t>Slektninger/nettverk/venner</t>
  </si>
  <si>
    <t>Institusjoner/myndighetspersoner</t>
  </si>
  <si>
    <r>
      <t xml:space="preserve">Vil behandlingen av personopplysninger ha som mål å ta beslutninger som får betydning for den registrerte? </t>
    </r>
    <r>
      <rPr>
        <sz val="9"/>
        <color theme="1"/>
        <rFont val="Calibri"/>
        <family val="2"/>
        <scheme val="minor"/>
      </rPr>
      <t>(preutfylles fra fanen Initialvurdering)</t>
    </r>
  </si>
  <si>
    <r>
      <t xml:space="preserve">Behandlingens formål </t>
    </r>
    <r>
      <rPr>
        <sz val="9"/>
        <color theme="1"/>
        <rFont val="Calibri"/>
        <family val="2"/>
        <scheme val="minor"/>
      </rPr>
      <t>(preutfylles fra fanen Initialvurdering)</t>
    </r>
  </si>
  <si>
    <r>
      <t xml:space="preserve">Skal opplysningene brukes for å profilere den registrerte? </t>
    </r>
    <r>
      <rPr>
        <sz val="9"/>
        <color theme="1"/>
        <rFont val="Calibri"/>
        <family val="2"/>
        <scheme val="minor"/>
      </rPr>
      <t>(preutfylles fra fanen Initialvurdering)</t>
    </r>
  </si>
  <si>
    <r>
      <t xml:space="preserve">Brukes personopplysningene for å avdekke ukjente sider eller for å gjenkjenne mønstre ved den registrerte? Gjelder også sammenstilling av opplysninger og bruk til andre formål enn oppgitt/infomert </t>
    </r>
    <r>
      <rPr>
        <sz val="9"/>
        <color theme="1"/>
        <rFont val="Calibri"/>
        <family val="2"/>
        <scheme val="minor"/>
      </rPr>
      <t>(preutfylles fra fanen Initialvurdering)</t>
    </r>
  </si>
  <si>
    <r>
      <t xml:space="preserve">Behandlingsgrunnlag </t>
    </r>
    <r>
      <rPr>
        <sz val="9"/>
        <color theme="1"/>
        <rFont val="Calibri"/>
        <family val="2"/>
        <scheme val="minor"/>
      </rPr>
      <t>(preutfylles fra fanen Initialvurdering)</t>
    </r>
  </si>
  <si>
    <r>
      <t xml:space="preserve">Hjemmel (ved lovpålagt tjeneste) </t>
    </r>
    <r>
      <rPr>
        <sz val="9"/>
        <color theme="1"/>
        <rFont val="Calibri"/>
        <family val="2"/>
        <scheme val="minor"/>
      </rPr>
      <t>(preutfylles fra fanen Initialvurdering)</t>
    </r>
  </si>
  <si>
    <r>
      <t xml:space="preserve">Brukes det ny teknologi eller bruk av eksisterende teknologi hvor personvernkonsekvenser ikke har blitt vurdert? </t>
    </r>
    <r>
      <rPr>
        <sz val="9"/>
        <color theme="1"/>
        <rFont val="Calibri"/>
        <family val="2"/>
        <scheme val="minor"/>
      </rPr>
      <t>(preutfylles fra fanen Initialvurdering)</t>
    </r>
  </si>
  <si>
    <r>
      <t xml:space="preserve">Omfatter behandlingen særlige kategorier av personopplysninger, eller personopplysninger av svært personlig karakter?
Rase, eller etnisk opphav, politiske meninger, religiøs eller filosofisk oppfatning, fagforeningsmedlemskap, genetiske data, biometriske data som kan identifisere en enkeltperson, helsedata, beskrivelse av kjønnsliv, eller seksuell orientering </t>
    </r>
    <r>
      <rPr>
        <sz val="9"/>
        <color theme="1"/>
        <rFont val="Calibri"/>
        <family val="2"/>
        <scheme val="minor"/>
      </rPr>
      <t>(preutfylles fra fanen Initialvurdering)</t>
    </r>
  </si>
  <si>
    <r>
      <t xml:space="preserve"> Gjennomføres det behandling i stor skala? Høyt antall registrerte eller høy prosentdel av innbyggere, stor mengde data, mange ulike typer data, dekker stort geografisk område, eller foregår over lengre tid, herunder permanent  </t>
    </r>
    <r>
      <rPr>
        <sz val="9"/>
        <color theme="1"/>
        <rFont val="Calibri"/>
        <family val="2"/>
        <scheme val="minor"/>
      </rPr>
      <t>(preutfylles fra fanen Initialvurdering)</t>
    </r>
  </si>
  <si>
    <r>
      <t xml:space="preserve">Omfatter behandlingen personopplysninger om sårbare registrerte?
Sårbare individer er i en svak maktposisjon i forhold til den som behandler data, og har derfor begrenset evne til å motsette seg. Eksempler kan være; barn, psykisk syke, pasienter, rusavhengige, asylsøkere og eldre  </t>
    </r>
    <r>
      <rPr>
        <sz val="9"/>
        <color theme="1"/>
        <rFont val="Calibri"/>
        <family val="2"/>
        <scheme val="minor"/>
      </rPr>
      <t>(preutfylles fra fanen Initialvurdering)</t>
    </r>
  </si>
  <si>
    <r>
      <t xml:space="preserve">Omfatter behandlingen innovativ bruk av teknologi eller organisatoriske verktøy, hvor tilknyttet risiko enda ikke er kjent?
Eksempelvis nye app'er, velferdsteknologi eller kunstig intelligens (AI) </t>
    </r>
    <r>
      <rPr>
        <sz val="9"/>
        <color theme="1"/>
        <rFont val="Calibri"/>
        <family val="2"/>
        <scheme val="minor"/>
      </rPr>
      <t>(preutfylles fra fanen Initialvurdering)</t>
    </r>
  </si>
  <si>
    <r>
      <t xml:space="preserve">Matches eller sammenstilles flere datasett?
Datasett som tidligere ble behandlet av to eller flere aktører, eller med to eller flere hensikter, slås sammen og kan nyttes til hensikter som det var vanskelig for den registrerte å forestille seg når samtykke ble innhentet </t>
    </r>
    <r>
      <rPr>
        <sz val="9"/>
        <color theme="1"/>
        <rFont val="Calibri"/>
        <family val="2"/>
        <scheme val="minor"/>
      </rPr>
      <t>(preutfylles fra fanen Initialvurdering)</t>
    </r>
  </si>
  <si>
    <r>
      <t xml:space="preserve">Brukes databehandler? </t>
    </r>
    <r>
      <rPr>
        <sz val="9"/>
        <color theme="1"/>
        <rFont val="Calibri"/>
        <family val="2"/>
        <scheme val="minor"/>
      </rPr>
      <t>(preutfylles fra 2.7)</t>
    </r>
  </si>
  <si>
    <r>
      <t xml:space="preserve">Er det det gjennomført ROS-analyse av informasjonssystemet? </t>
    </r>
    <r>
      <rPr>
        <sz val="9"/>
        <color theme="1"/>
        <rFont val="Calibri"/>
        <family val="2"/>
        <scheme val="minor"/>
      </rPr>
      <t>(preutfylles fra 2.8)</t>
    </r>
  </si>
  <si>
    <r>
      <t>Er det opprettet databehandleravtale?</t>
    </r>
    <r>
      <rPr>
        <sz val="9"/>
        <color theme="1"/>
        <rFont val="Calibri"/>
        <family val="2"/>
        <scheme val="minor"/>
      </rPr>
      <t xml:space="preserve"> (preutfylles fra 2.7)</t>
    </r>
  </si>
  <si>
    <r>
      <rPr>
        <b/>
        <sz val="11"/>
        <color theme="1"/>
        <rFont val="Calibri"/>
        <family val="2"/>
        <scheme val="minor"/>
      </rPr>
      <t xml:space="preserve">(6) Kobling eller sammenstilling av flere datasett?
</t>
    </r>
    <r>
      <rPr>
        <sz val="11"/>
        <color theme="1"/>
        <rFont val="Calibri"/>
        <family val="2"/>
        <scheme val="minor"/>
      </rPr>
      <t>Datasett som tidligere ble behandlet av to eller flere aktører, eller med to eller flere hensikter, slås sammen og kan nyttes til hensikter som det var vanskelig for den registrerte å forestille seg.</t>
    </r>
  </si>
  <si>
    <t>Forutsigbarhet</t>
  </si>
  <si>
    <t>Medbestemmelse</t>
  </si>
  <si>
    <t>I hvilken grad er kompleksiteten/uforutsigbarheten i behandlingen høy og tilsvarende vanskelig for den registrerte å forstå, og hvilke konsekvenser kan det få for den registrertes personvern om kompleksiteten av behandlingen ikke er gitt eller forstått?</t>
  </si>
  <si>
    <t>Vurder hvordan de registrertes friheter i forhold til Den europeiske menneskerettskonvensjonen (EMK) er tatt hensyn til. 
Retten til privatliv og kommunikasjonsvern, retten til ikke å bli diskriminert, tanke-, tros- og religionsfrihet, ytrings- og informasjonsfrihet</t>
  </si>
  <si>
    <t>Deltakende parter er ikke i stand til å identifisere nødvendige tilgjengelige tiltak for at behandlingen kan gjennomføres. Behandlingen vurderes at må forhåndsdrøftes med Datatilsynet.</t>
  </si>
  <si>
    <t>Deltakende parter er uenige om tiltakene er tilstrekkelig for at behandlingen kan gjennomføres, nye tiltak må identifiseres og/eller vurderes av behandlingsansvarlig</t>
  </si>
  <si>
    <t>Hvordan ivaretar behandlingen den registrertes muligheter for medbestemmelse/påvirkining, og hvilke konsekvenser kan det få for den registrertes personvern om den ikke har dette?</t>
  </si>
  <si>
    <t>Gi visuell vurdering - mangel/risiko</t>
  </si>
  <si>
    <t>Hvilke særlige kategorier av personopplysninger behandles (kryss av for aktuelle)?</t>
  </si>
  <si>
    <t>Eksisterende tiltak</t>
  </si>
  <si>
    <t>Nye tiltak</t>
  </si>
  <si>
    <t>(Legg til alle innhentede personoppl.)</t>
  </si>
  <si>
    <r>
      <t xml:space="preserve">Navn på behandling som vurderes
</t>
    </r>
    <r>
      <rPr>
        <sz val="11"/>
        <color theme="1"/>
        <rFont val="Calibri"/>
        <family val="2"/>
        <scheme val="minor"/>
      </rPr>
      <t>(Tjeneste, system, anskaffelse etc)</t>
    </r>
  </si>
  <si>
    <r>
      <t>Type behandling
(</t>
    </r>
    <r>
      <rPr>
        <sz val="11"/>
        <color theme="1"/>
        <rFont val="Calibri"/>
        <family val="2"/>
        <scheme val="minor"/>
      </rPr>
      <t>Overordnet beskrivelse)</t>
    </r>
  </si>
  <si>
    <t>Vurdering av om formålet er godt nok beskrevet:</t>
  </si>
  <si>
    <t>Personnummer</t>
  </si>
  <si>
    <t>Fødselsnummer</t>
  </si>
  <si>
    <t>Hvilke typer av alminnelige personopplysninger behandles (kryss av for aktuelle)?</t>
  </si>
  <si>
    <t>Årsak innhenting</t>
  </si>
  <si>
    <t>Barn/ungdom</t>
  </si>
  <si>
    <t>Vurdering av om behandlingens art er godt nok beskrevet:</t>
  </si>
  <si>
    <t>Vurdering av om behandlingens omfang er godt nok beskrevet:</t>
  </si>
  <si>
    <t>Ufullstendig</t>
  </si>
  <si>
    <t xml:space="preserve">Vurdering av om bruk av databehandler er godt nok beskrevet: </t>
  </si>
  <si>
    <t>Eventuell risiko/restrisiko er akseptert, behandling kan starte opp</t>
  </si>
  <si>
    <t>Fritekstfelt hvor det er risiko for at kan inneholde særlige kategorier av personopplysninger (ustrukturert)</t>
  </si>
  <si>
    <t>Kommentarer til innledende informasjon:</t>
  </si>
  <si>
    <t>Full DPIA</t>
  </si>
  <si>
    <t>Konklusjon initialvurdering</t>
  </si>
  <si>
    <t>Behandlingsansvarliges signatur/dato (benyttes kun ved "Nei" på full DPIA):</t>
  </si>
  <si>
    <t>Vurdering av om behandlingsgrunnlaget er godt nok beskrevet:</t>
  </si>
  <si>
    <t>Vurdering av om behandlingens kontekst er godt nok beskrevet:</t>
  </si>
  <si>
    <t>Vurdering av om innebygd personvern for behandlingen er godt nok beskrevet:</t>
  </si>
  <si>
    <t>https://www.datatilsynet.no/rettigheter-og-plikter/virksomhetenes-plikter/innebygd-personvern/programvareutvikling-med-innebygd-personvern/</t>
  </si>
  <si>
    <r>
      <t xml:space="preserve">Hvordan ivaretar informasjonssystemet/løsningen som benyttes til behandlingen kravet til innebygd personvern og personvern som standardinnstilling? </t>
    </r>
    <r>
      <rPr>
        <sz val="9"/>
        <color theme="1"/>
        <rFont val="Calibri"/>
        <family val="2"/>
        <scheme val="minor"/>
      </rPr>
      <t>(Se link i fanen Endringslogg)</t>
    </r>
  </si>
  <si>
    <t>Ikke aktuelt</t>
  </si>
  <si>
    <t>(Henvis evt. til RoS)</t>
  </si>
  <si>
    <t>Hvordan blir informasjonssikkerheten av personopplysninger ivaretatt utenfor selve informasjonssystemet/løsningen (tilgang for personell ved driftsrelaterte oppgaver, tilgang på databaser, tilgang på backup etc)?</t>
  </si>
  <si>
    <t>Er det utarbeidet rutiner for tilgangskontroll, rollebasert tilgangsstyring, autorisering (bruker/IT-personell/leverandør)?</t>
  </si>
  <si>
    <t xml:space="preserve">Vurdering av om tekniske og organisatoriske sikkerhetstiltak er godt nok beskrevet: </t>
  </si>
  <si>
    <r>
      <t xml:space="preserve">Er formålet klart definert? </t>
    </r>
    <r>
      <rPr>
        <sz val="9"/>
        <color theme="1"/>
        <rFont val="Calibri"/>
        <family val="2"/>
        <scheme val="minor"/>
      </rPr>
      <t xml:space="preserve"> (Viktig at den registrerte vurderer!)</t>
    </r>
  </si>
  <si>
    <r>
      <t xml:space="preserve">Samsvarer formålet forventningene til den registrerte?  </t>
    </r>
    <r>
      <rPr>
        <sz val="9"/>
        <color theme="1"/>
        <rFont val="Calibri"/>
        <family val="2"/>
        <scheme val="minor"/>
      </rPr>
      <t>(Viktig at den registrerte vurderer!)</t>
    </r>
  </si>
  <si>
    <t xml:space="preserve">Vurdering av om personvernprinsippene er godt nok beskrevet: </t>
  </si>
  <si>
    <t xml:space="preserve">Vurdering av om den registrertes rettigheter er godt nok beskrevet: </t>
  </si>
  <si>
    <t xml:space="preserve">Vurdering av om den registrertes friheter er godt nok beskrevet: </t>
  </si>
  <si>
    <r>
      <t xml:space="preserve">Hvordan tar behandlingen hensyn til retten til privatliv og kommunikasjonsvern?  </t>
    </r>
    <r>
      <rPr>
        <sz val="9"/>
        <color theme="1"/>
        <rFont val="Calibri"/>
        <family val="2"/>
        <scheme val="minor"/>
      </rPr>
      <t>(Viktig at den registrerte vurderer!)</t>
    </r>
  </si>
  <si>
    <r>
      <t xml:space="preserve">Hvordan tar behandlingen hensyn til retten til ikke å bli diskriminert?  </t>
    </r>
    <r>
      <rPr>
        <sz val="9"/>
        <color theme="1"/>
        <rFont val="Calibri"/>
        <family val="2"/>
        <scheme val="minor"/>
      </rPr>
      <t>(Viktig at den registrerte vurderer!)</t>
    </r>
  </si>
  <si>
    <r>
      <t xml:space="preserve">Hvordan tar behandlingen hensyn til retten til tanke-, tros- og religionsfrihet?  </t>
    </r>
    <r>
      <rPr>
        <sz val="9"/>
        <color theme="1"/>
        <rFont val="Calibri"/>
        <family val="2"/>
        <scheme val="minor"/>
      </rPr>
      <t>(Viktig at den registrerte vurderer!)</t>
    </r>
  </si>
  <si>
    <r>
      <t xml:space="preserve">Hvordan tar behandlingen hensyn til retten til ytrings- og informasjonsfrihet?  </t>
    </r>
    <r>
      <rPr>
        <sz val="9"/>
        <color theme="1"/>
        <rFont val="Calibri"/>
        <family val="2"/>
        <scheme val="minor"/>
      </rPr>
      <t>(Viktig at den registrerte vurderer!)</t>
    </r>
  </si>
  <si>
    <t>Vurdering av om behandlingens formål er godt nok beskrevet:</t>
  </si>
  <si>
    <t>Behandlingsansvarliges signatur/dato (benyttes ved full DPIA):</t>
  </si>
  <si>
    <t>Velg fra nedtrekkslisten</t>
  </si>
  <si>
    <t>Ledelsen vurderer anbefalte tiltak, restrisiko og beslutter handlingsplan</t>
  </si>
  <si>
    <r>
      <t xml:space="preserve">Innhentet
</t>
    </r>
    <r>
      <rPr>
        <sz val="9"/>
        <color theme="1"/>
        <rFont val="Calibri"/>
        <family val="2"/>
        <scheme val="minor"/>
      </rPr>
      <t>(Velg "X")</t>
    </r>
  </si>
  <si>
    <r>
      <t xml:space="preserve">Vil den registrerte ha en </t>
    </r>
    <r>
      <rPr>
        <b/>
        <i/>
        <sz val="11"/>
        <color theme="1"/>
        <rFont val="Calibri"/>
        <family val="2"/>
        <scheme val="minor"/>
      </rPr>
      <t>særskilt</t>
    </r>
    <r>
      <rPr>
        <b/>
        <sz val="11"/>
        <color theme="1"/>
        <rFont val="Calibri"/>
        <family val="2"/>
        <scheme val="minor"/>
      </rPr>
      <t xml:space="preserve"> forventning om at personopplysningene er nødvendige og korrekte?</t>
    </r>
    <r>
      <rPr>
        <sz val="9"/>
        <color theme="1"/>
        <rFont val="Calibri"/>
        <family val="2"/>
        <scheme val="minor"/>
      </rPr>
      <t xml:space="preserve"> 
(Viktig at den registrerte vurderer!)</t>
    </r>
  </si>
  <si>
    <r>
      <t>Beskriv hvordan behandlingen vil oppfattes fra den registrertes synsvinkel. Kan den registrerte oppfatte behandlingen som uforutsigbar?</t>
    </r>
    <r>
      <rPr>
        <sz val="9"/>
        <color theme="1"/>
        <rFont val="Calibri"/>
        <family val="2"/>
        <scheme val="minor"/>
      </rPr>
      <t xml:space="preserve"> (Viktig at den registrerte vurderer!)</t>
    </r>
  </si>
  <si>
    <t>Hvem samles det inn personopplysninger om (kategorier registrerte, eksempelvis ansatte, elever, barn, innbyggere, pasienter, kryss av for aktuelle)?</t>
  </si>
  <si>
    <t>Personvernkonsekvensvurdering
(DPIA - Data Protection Impact Assessment - navn kommune)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</si>
</sst>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24"/>
      <color theme="1"/>
      <name val="Calibri"/>
      <family val="2"/>
      <scheme val="minor"/>
    </font>
    <font>
      <sz val="11"/>
      <color rgb="FFFF0000"/>
      <name val="Calibri"/>
      <family val="2"/>
      <scheme val="minor"/>
    </font>
    <font>
      <sz val="12"/>
      <color theme="1"/>
      <name val="Times New Roman"/>
      <family val="1"/>
    </font>
    <font>
      <b/>
      <sz val="16"/>
      <color theme="1"/>
      <name val="Calibri"/>
      <family val="2"/>
      <scheme val="minor"/>
    </font>
    <font>
      <sz val="16"/>
      <color theme="1"/>
      <name val="Calibri"/>
      <family val="2"/>
      <scheme val="minor"/>
    </font>
    <font>
      <i/>
      <sz val="11"/>
      <color theme="1"/>
      <name val="Calibri"/>
      <family val="2"/>
      <scheme val="minor"/>
    </font>
    <font>
      <b/>
      <i/>
      <sz val="11"/>
      <color theme="1"/>
      <name val="Calibri"/>
      <family val="2"/>
      <scheme val="minor"/>
    </font>
    <font>
      <b/>
      <sz val="9"/>
      <color theme="1"/>
      <name val="Calibri"/>
      <family val="2"/>
      <scheme val="minor"/>
    </font>
    <font>
      <b/>
      <sz val="14"/>
      <color theme="1"/>
      <name val="Calibri"/>
      <family val="2"/>
      <scheme val="minor"/>
    </font>
    <font>
      <b/>
      <i/>
      <sz val="11"/>
      <color rgb="FF000000"/>
      <name val="Calibri"/>
      <family val="2"/>
      <scheme val="minor"/>
    </font>
    <font>
      <b/>
      <sz val="10"/>
      <color theme="1"/>
      <name val="Calibri"/>
      <family val="2"/>
      <scheme val="minor"/>
    </font>
    <font>
      <b/>
      <sz val="10"/>
      <color rgb="FF800000"/>
      <name val="Times New Roman"/>
      <family val="1"/>
    </font>
    <font>
      <b/>
      <sz val="10"/>
      <color rgb="FFC00000"/>
      <name val="Times New Roman"/>
      <family val="1"/>
    </font>
    <font>
      <sz val="10"/>
      <color theme="1"/>
      <name val="Times New Roman"/>
      <family val="1"/>
    </font>
    <font>
      <sz val="10"/>
      <color rgb="FFFF0000"/>
      <name val="Times New Roman"/>
      <family val="1"/>
    </font>
    <font>
      <sz val="10"/>
      <color rgb="FFFFFF00"/>
      <name val="Times New Roman"/>
      <family val="1"/>
    </font>
    <font>
      <sz val="10"/>
      <color rgb="FF00B050"/>
      <name val="Times New Roman"/>
      <family val="1"/>
    </font>
    <font>
      <sz val="10"/>
      <color theme="1"/>
      <name val="Calibri"/>
      <family val="2"/>
      <scheme val="minor"/>
    </font>
    <font>
      <b/>
      <sz val="10"/>
      <name val="Times New Roman"/>
      <family val="1"/>
    </font>
    <font>
      <b/>
      <sz val="10"/>
      <color theme="1"/>
      <name val="Times New Roman"/>
      <family val="1"/>
    </font>
    <font>
      <sz val="11"/>
      <color rgb="FF000000"/>
      <name val="Calibri"/>
      <family val="2"/>
    </font>
    <font>
      <u/>
      <sz val="11"/>
      <color theme="10"/>
      <name val="Calibri"/>
      <family val="2"/>
      <scheme val="minor"/>
    </font>
    <font>
      <sz val="11"/>
      <name val="Calibri"/>
      <family val="2"/>
      <scheme val="minor"/>
    </font>
    <font>
      <sz val="9"/>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249977111117893"/>
        <bgColor indexed="64"/>
      </patternFill>
    </fill>
  </fills>
  <borders count="124">
    <border>
      <left/>
      <right/>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ck">
        <color auto="1"/>
      </left>
      <right style="thin">
        <color auto="1"/>
      </right>
      <top style="thin">
        <color auto="1"/>
      </top>
      <bottom style="thin">
        <color auto="1"/>
      </bottom>
      <diagonal/>
    </border>
    <border>
      <left/>
      <right style="thick">
        <color auto="1"/>
      </right>
      <top style="thin">
        <color auto="1"/>
      </top>
      <bottom/>
      <diagonal/>
    </border>
    <border>
      <left/>
      <right style="thick">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ck">
        <color auto="1"/>
      </right>
      <top style="thin">
        <color auto="1"/>
      </top>
      <bottom/>
      <diagonal/>
    </border>
    <border>
      <left style="thin">
        <color auto="1"/>
      </left>
      <right style="thick">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n">
        <color auto="1"/>
      </top>
      <bottom/>
      <diagonal/>
    </border>
    <border>
      <left style="thick">
        <color auto="1"/>
      </left>
      <right/>
      <top style="thin">
        <color auto="1"/>
      </top>
      <bottom style="thin">
        <color auto="1"/>
      </bottom>
      <diagonal/>
    </border>
    <border>
      <left style="thick">
        <color auto="1"/>
      </left>
      <right/>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style="thick">
        <color auto="1"/>
      </left>
      <right/>
      <top style="thin">
        <color auto="1"/>
      </top>
      <bottom style="thick">
        <color auto="1"/>
      </bottom>
      <diagonal/>
    </border>
    <border>
      <left style="thin">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medium">
        <color indexed="64"/>
      </top>
      <bottom style="thin">
        <color indexed="64"/>
      </bottom>
      <diagonal/>
    </border>
    <border>
      <left/>
      <right style="double">
        <color auto="1"/>
      </right>
      <top style="thin">
        <color auto="1"/>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medium">
        <color auto="1"/>
      </bottom>
      <diagonal/>
    </border>
    <border>
      <left style="thick">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ck">
        <color auto="1"/>
      </right>
      <top style="medium">
        <color auto="1"/>
      </top>
      <bottom style="medium">
        <color auto="1"/>
      </bottom>
      <diagonal/>
    </border>
    <border>
      <left/>
      <right style="thick">
        <color auto="1"/>
      </right>
      <top style="thick">
        <color auto="1"/>
      </top>
      <bottom style="thin">
        <color auto="1"/>
      </bottom>
      <diagonal/>
    </border>
    <border>
      <left style="thick">
        <color auto="1"/>
      </left>
      <right/>
      <top style="thin">
        <color auto="1"/>
      </top>
      <bottom style="medium">
        <color auto="1"/>
      </bottom>
      <diagonal/>
    </border>
    <border>
      <left/>
      <right style="thick">
        <color auto="1"/>
      </right>
      <top style="thin">
        <color auto="1"/>
      </top>
      <bottom style="medium">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n">
        <color auto="1"/>
      </left>
      <right style="thin">
        <color auto="1"/>
      </right>
      <top style="medium">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medium">
        <color auto="1"/>
      </top>
      <bottom style="thin">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style="thin">
        <color auto="1"/>
      </bottom>
      <diagonal/>
    </border>
    <border>
      <left style="thick">
        <color auto="1"/>
      </left>
      <right/>
      <top style="thick">
        <color auto="1"/>
      </top>
      <bottom/>
      <diagonal/>
    </border>
    <border>
      <left style="thin">
        <color auto="1"/>
      </left>
      <right style="thick">
        <color auto="1"/>
      </right>
      <top style="thick">
        <color auto="1"/>
      </top>
      <bottom style="thick">
        <color auto="1"/>
      </bottom>
      <diagonal/>
    </border>
    <border>
      <left style="thin">
        <color auto="1"/>
      </left>
      <right/>
      <top style="thin">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n">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style="thin">
        <color auto="1"/>
      </right>
      <top style="thin">
        <color auto="1"/>
      </top>
      <bottom style="medium">
        <color auto="1"/>
      </bottom>
      <diagonal/>
    </border>
    <border>
      <left style="thick">
        <color auto="1"/>
      </left>
      <right style="thin">
        <color auto="1"/>
      </right>
      <top style="medium">
        <color auto="1"/>
      </top>
      <bottom style="thick">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thick">
        <color auto="1"/>
      </right>
      <top style="thin">
        <color auto="1"/>
      </top>
      <bottom style="thin">
        <color auto="1"/>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style="thin">
        <color auto="1"/>
      </right>
      <top/>
      <bottom style="thick">
        <color auto="1"/>
      </bottom>
      <diagonal/>
    </border>
    <border>
      <left style="thick">
        <color auto="1"/>
      </left>
      <right style="thick">
        <color auto="1"/>
      </right>
      <top style="thick">
        <color auto="1"/>
      </top>
      <bottom style="thick">
        <color auto="1"/>
      </bottom>
      <diagonal/>
    </border>
    <border>
      <left style="thin">
        <color auto="1"/>
      </left>
      <right/>
      <top style="thin">
        <color auto="1"/>
      </top>
      <bottom style="thick">
        <color auto="1"/>
      </bottom>
      <diagonal/>
    </border>
    <border>
      <left style="thin">
        <color auto="1"/>
      </left>
      <right/>
      <top style="medium">
        <color auto="1"/>
      </top>
      <bottom style="thick">
        <color auto="1"/>
      </bottom>
      <diagonal/>
    </border>
    <border>
      <left style="thin">
        <color auto="1"/>
      </left>
      <right/>
      <top style="thick">
        <color auto="1"/>
      </top>
      <bottom style="thick">
        <color auto="1"/>
      </bottom>
      <diagonal/>
    </border>
    <border>
      <left style="thin">
        <color auto="1"/>
      </left>
      <right/>
      <top style="thick">
        <color auto="1"/>
      </top>
      <bottom style="thin">
        <color auto="1"/>
      </bottom>
      <diagonal/>
    </border>
    <border>
      <left style="thick">
        <color auto="1"/>
      </left>
      <right/>
      <top style="thick">
        <color auto="1"/>
      </top>
      <bottom style="double">
        <color auto="1"/>
      </bottom>
      <diagonal/>
    </border>
    <border>
      <left/>
      <right/>
      <top style="thick">
        <color auto="1"/>
      </top>
      <bottom style="double">
        <color auto="1"/>
      </bottom>
      <diagonal/>
    </border>
    <border>
      <left/>
      <right style="thick">
        <color auto="1"/>
      </right>
      <top style="thick">
        <color auto="1"/>
      </top>
      <bottom style="double">
        <color auto="1"/>
      </bottom>
      <diagonal/>
    </border>
    <border>
      <left/>
      <right style="thin">
        <color auto="1"/>
      </right>
      <top style="thin">
        <color auto="1"/>
      </top>
      <bottom style="thick">
        <color auto="1"/>
      </bottom>
      <diagonal/>
    </border>
    <border>
      <left style="thin">
        <color indexed="64"/>
      </left>
      <right style="thick">
        <color auto="1"/>
      </right>
      <top style="medium">
        <color indexed="64"/>
      </top>
      <bottom style="thick">
        <color auto="1"/>
      </bottom>
      <diagonal/>
    </border>
    <border>
      <left style="medium">
        <color auto="1"/>
      </left>
      <right style="thick">
        <color auto="1"/>
      </right>
      <top style="medium">
        <color auto="1"/>
      </top>
      <bottom style="thick">
        <color auto="1"/>
      </bottom>
      <diagonal/>
    </border>
    <border>
      <left style="medium">
        <color auto="1"/>
      </left>
      <right style="medium">
        <color auto="1"/>
      </right>
      <top style="medium">
        <color auto="1"/>
      </top>
      <bottom style="medium">
        <color auto="1"/>
      </bottom>
      <diagonal/>
    </border>
    <border>
      <left style="thin">
        <color auto="1"/>
      </left>
      <right style="thick">
        <color auto="1"/>
      </right>
      <top style="thick">
        <color auto="1"/>
      </top>
      <bottom/>
      <diagonal/>
    </border>
    <border>
      <left style="thin">
        <color auto="1"/>
      </left>
      <right style="thin">
        <color auto="1"/>
      </right>
      <top style="thick">
        <color auto="1"/>
      </top>
      <bottom/>
      <diagonal/>
    </border>
    <border>
      <left style="medium">
        <color auto="1"/>
      </left>
      <right/>
      <top style="medium">
        <color auto="1"/>
      </top>
      <bottom style="thick">
        <color auto="1"/>
      </bottom>
      <diagonal/>
    </border>
    <border>
      <left/>
      <right style="thick">
        <color auto="1"/>
      </right>
      <top style="medium">
        <color auto="1"/>
      </top>
      <bottom style="thick">
        <color auto="1"/>
      </bottom>
      <diagonal/>
    </border>
    <border>
      <left style="thin">
        <color indexed="64"/>
      </left>
      <right style="thin">
        <color indexed="64"/>
      </right>
      <top style="medium">
        <color indexed="64"/>
      </top>
      <bottom/>
      <diagonal/>
    </border>
    <border>
      <left style="thin">
        <color auto="1"/>
      </left>
      <right style="thick">
        <color auto="1"/>
      </right>
      <top style="medium">
        <color auto="1"/>
      </top>
      <bottom/>
      <diagonal/>
    </border>
    <border>
      <left style="thick">
        <color auto="1"/>
      </left>
      <right style="thin">
        <color auto="1"/>
      </right>
      <top style="thick">
        <color auto="1"/>
      </top>
      <bottom/>
      <diagonal/>
    </border>
    <border>
      <left/>
      <right style="thin">
        <color auto="1"/>
      </right>
      <top style="thick">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medium">
        <color auto="1"/>
      </top>
      <bottom style="thin">
        <color indexed="64"/>
      </bottom>
      <diagonal/>
    </border>
    <border>
      <left style="medium">
        <color auto="1"/>
      </left>
      <right style="medium">
        <color auto="1"/>
      </right>
      <top/>
      <bottom style="medium">
        <color auto="1"/>
      </bottom>
      <diagonal/>
    </border>
    <border>
      <left style="medium">
        <color auto="1"/>
      </left>
      <right style="thick">
        <color auto="1"/>
      </right>
      <top/>
      <bottom style="medium">
        <color auto="1"/>
      </bottom>
      <diagonal/>
    </border>
    <border>
      <left style="thin">
        <color auto="1"/>
      </left>
      <right style="thin">
        <color auto="1"/>
      </right>
      <top style="double">
        <color auto="1"/>
      </top>
      <bottom style="thin">
        <color auto="1"/>
      </bottom>
      <diagonal/>
    </border>
    <border>
      <left style="thin">
        <color auto="1"/>
      </left>
      <right style="thick">
        <color auto="1"/>
      </right>
      <top style="double">
        <color auto="1"/>
      </top>
      <bottom style="thin">
        <color auto="1"/>
      </bottom>
      <diagonal/>
    </border>
    <border>
      <left style="thick">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medium">
        <color auto="1"/>
      </top>
      <bottom style="thin">
        <color auto="1"/>
      </bottom>
      <diagonal/>
    </border>
  </borders>
  <cellStyleXfs count="2">
    <xf numFmtId="0" fontId="0" fillId="0" borderId="0"/>
    <xf numFmtId="0" fontId="23" fillId="0" borderId="0" applyNumberFormat="0" applyFill="0" applyBorder="0" applyAlignment="0" applyProtection="0"/>
  </cellStyleXfs>
  <cellXfs count="433">
    <xf numFmtId="0" fontId="0" fillId="0" borderId="0" xfId="0"/>
    <xf numFmtId="0" fontId="0" fillId="0" borderId="0" xfId="0" applyAlignment="1">
      <alignment vertical="center" wrapText="1"/>
    </xf>
    <xf numFmtId="49" fontId="0" fillId="0" borderId="0" xfId="0" applyNumberFormat="1" applyAlignment="1">
      <alignment vertical="center" wrapText="1"/>
    </xf>
    <xf numFmtId="0" fontId="0" fillId="0" borderId="4" xfId="0" applyBorder="1"/>
    <xf numFmtId="0" fontId="0" fillId="0" borderId="3" xfId="0" applyBorder="1"/>
    <xf numFmtId="0" fontId="0" fillId="0" borderId="0" xfId="0" applyBorder="1"/>
    <xf numFmtId="0" fontId="0" fillId="3" borderId="5" xfId="0" applyFill="1" applyBorder="1" applyAlignment="1">
      <alignment vertical="center" wrapText="1"/>
    </xf>
    <xf numFmtId="0" fontId="0" fillId="3" borderId="5" xfId="0" applyFill="1" applyBorder="1" applyAlignment="1" applyProtection="1">
      <alignment vertical="center" wrapText="1"/>
      <protection locked="0"/>
    </xf>
    <xf numFmtId="0" fontId="0" fillId="0" borderId="5" xfId="0" applyFill="1" applyBorder="1" applyAlignment="1">
      <alignment vertical="center" wrapText="1"/>
    </xf>
    <xf numFmtId="0" fontId="1" fillId="2" borderId="5" xfId="0" applyFont="1" applyFill="1" applyBorder="1" applyAlignment="1">
      <alignment horizontal="center" vertical="center" wrapText="1"/>
    </xf>
    <xf numFmtId="49" fontId="1" fillId="2" borderId="21" xfId="0" applyNumberFormat="1" applyFont="1" applyFill="1" applyBorder="1" applyAlignment="1">
      <alignment horizontal="center" vertical="center" wrapText="1"/>
    </xf>
    <xf numFmtId="0" fontId="1" fillId="3" borderId="9" xfId="0" applyFont="1" applyFill="1" applyBorder="1" applyAlignment="1">
      <alignment vertical="center" wrapText="1"/>
    </xf>
    <xf numFmtId="1" fontId="0" fillId="0" borderId="37" xfId="0" applyNumberFormat="1" applyFill="1" applyBorder="1" applyAlignment="1">
      <alignment vertical="center"/>
    </xf>
    <xf numFmtId="0" fontId="4" fillId="0" borderId="0" xfId="0" applyFont="1" applyAlignment="1">
      <alignment vertical="center"/>
    </xf>
    <xf numFmtId="0" fontId="0" fillId="0" borderId="14" xfId="0" applyFont="1" applyBorder="1" applyAlignment="1">
      <alignment horizontal="center" vertical="center"/>
    </xf>
    <xf numFmtId="0" fontId="0" fillId="0" borderId="14" xfId="0" applyFont="1" applyFill="1" applyBorder="1" applyAlignment="1">
      <alignment horizontal="center" vertical="center"/>
    </xf>
    <xf numFmtId="0" fontId="0" fillId="0" borderId="0" xfId="0" applyFill="1"/>
    <xf numFmtId="0" fontId="0" fillId="0" borderId="48" xfId="0" applyFont="1" applyFill="1" applyBorder="1" applyAlignment="1">
      <alignment horizontal="center" vertical="center"/>
    </xf>
    <xf numFmtId="0" fontId="0" fillId="0" borderId="3" xfId="0" applyFont="1" applyFill="1" applyBorder="1" applyAlignment="1">
      <alignment horizontal="center" vertical="center" wrapText="1"/>
    </xf>
    <xf numFmtId="0" fontId="6" fillId="0" borderId="38" xfId="0" applyFont="1" applyBorder="1" applyAlignment="1">
      <alignment horizontal="center" vertical="top"/>
    </xf>
    <xf numFmtId="0" fontId="1" fillId="2" borderId="20" xfId="0" applyFont="1" applyFill="1" applyBorder="1" applyAlignment="1">
      <alignment horizontal="center" vertical="center" wrapText="1"/>
    </xf>
    <xf numFmtId="0" fontId="8" fillId="0" borderId="70" xfId="0" applyNumberFormat="1" applyFont="1" applyFill="1" applyBorder="1" applyAlignment="1">
      <alignment horizontal="center" vertical="center"/>
    </xf>
    <xf numFmtId="0" fontId="1" fillId="5" borderId="9" xfId="0" applyFont="1" applyFill="1" applyBorder="1" applyAlignment="1">
      <alignment wrapText="1"/>
    </xf>
    <xf numFmtId="0" fontId="8" fillId="0" borderId="14" xfId="0" applyNumberFormat="1" applyFont="1" applyFill="1" applyBorder="1" applyAlignment="1">
      <alignment horizontal="center" vertical="center"/>
    </xf>
    <xf numFmtId="0" fontId="7" fillId="0" borderId="0" xfId="0" applyFont="1" applyBorder="1"/>
    <xf numFmtId="0" fontId="8" fillId="0" borderId="70" xfId="0" applyNumberFormat="1" applyFont="1" applyBorder="1" applyAlignment="1">
      <alignment horizontal="center" vertical="center"/>
    </xf>
    <xf numFmtId="0" fontId="0" fillId="0" borderId="0" xfId="0" applyAlignment="1">
      <alignment horizontal="center" vertical="center"/>
    </xf>
    <xf numFmtId="0" fontId="8" fillId="0" borderId="78" xfId="0" applyFont="1" applyBorder="1" applyAlignment="1">
      <alignment horizontal="center" vertical="center"/>
    </xf>
    <xf numFmtId="0" fontId="12" fillId="3" borderId="9"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0" fillId="0" borderId="5" xfId="0" applyBorder="1"/>
    <xf numFmtId="0" fontId="1" fillId="2" borderId="20" xfId="0" applyFont="1" applyFill="1" applyBorder="1"/>
    <xf numFmtId="0" fontId="1" fillId="2" borderId="21" xfId="0" applyFont="1" applyFill="1" applyBorder="1"/>
    <xf numFmtId="0" fontId="1" fillId="2" borderId="25" xfId="0" applyFont="1" applyFill="1" applyBorder="1"/>
    <xf numFmtId="0" fontId="0" fillId="0" borderId="85" xfId="0" applyBorder="1"/>
    <xf numFmtId="0" fontId="0" fillId="0" borderId="86" xfId="0" applyBorder="1"/>
    <xf numFmtId="0" fontId="0" fillId="0" borderId="87" xfId="0" applyBorder="1"/>
    <xf numFmtId="0" fontId="0" fillId="0" borderId="44" xfId="0" applyBorder="1"/>
    <xf numFmtId="0" fontId="0" fillId="0" borderId="88" xfId="0" applyBorder="1"/>
    <xf numFmtId="0" fontId="1" fillId="2" borderId="19" xfId="0" applyFont="1" applyFill="1" applyBorder="1" applyAlignment="1">
      <alignment horizontal="center"/>
    </xf>
    <xf numFmtId="0" fontId="0" fillId="0" borderId="14" xfId="0" applyFont="1" applyBorder="1" applyAlignment="1">
      <alignment horizontal="center" vertical="center"/>
    </xf>
    <xf numFmtId="0" fontId="1" fillId="5" borderId="9" xfId="0" applyFont="1" applyFill="1" applyBorder="1" applyAlignment="1">
      <alignment vertical="top" wrapText="1"/>
    </xf>
    <xf numFmtId="0" fontId="0" fillId="3" borderId="14" xfId="0" applyFill="1" applyBorder="1" applyAlignment="1">
      <alignment horizontal="center" vertical="center"/>
    </xf>
    <xf numFmtId="0" fontId="0" fillId="3" borderId="14" xfId="0" applyFill="1" applyBorder="1"/>
    <xf numFmtId="0" fontId="0" fillId="3" borderId="14" xfId="0" applyFill="1" applyBorder="1" applyAlignment="1">
      <alignment horizontal="center" vertical="top"/>
    </xf>
    <xf numFmtId="0" fontId="1" fillId="5" borderId="9" xfId="0" applyFont="1" applyFill="1" applyBorder="1" applyAlignment="1"/>
    <xf numFmtId="0" fontId="0" fillId="3" borderId="14" xfId="0" applyFill="1" applyBorder="1" applyAlignment="1">
      <alignment horizontal="center" vertical="top" wrapText="1"/>
    </xf>
    <xf numFmtId="0" fontId="0" fillId="3" borderId="79" xfId="0" applyFill="1" applyBorder="1" applyAlignment="1">
      <alignment horizontal="center" vertical="top"/>
    </xf>
    <xf numFmtId="0" fontId="8" fillId="0" borderId="78" xfId="0" applyFont="1" applyFill="1" applyBorder="1" applyAlignment="1">
      <alignment horizontal="center" vertical="center"/>
    </xf>
    <xf numFmtId="0" fontId="1" fillId="0" borderId="0" xfId="0" applyFont="1" applyAlignment="1">
      <alignment horizontal="center" vertical="center"/>
    </xf>
    <xf numFmtId="0" fontId="1" fillId="0" borderId="37" xfId="0" applyFont="1" applyBorder="1" applyAlignment="1">
      <alignment horizontal="center" vertical="center"/>
    </xf>
    <xf numFmtId="0" fontId="1" fillId="0" borderId="5" xfId="0" applyFont="1" applyBorder="1" applyAlignment="1">
      <alignment horizontal="center" vertical="center"/>
    </xf>
    <xf numFmtId="0" fontId="1" fillId="0" borderId="44" xfId="0" applyFont="1" applyBorder="1" applyAlignment="1">
      <alignment horizontal="center" vertical="center"/>
    </xf>
    <xf numFmtId="0" fontId="1" fillId="2" borderId="19" xfId="0" applyFont="1" applyFill="1" applyBorder="1" applyAlignment="1">
      <alignment horizontal="center" wrapText="1"/>
    </xf>
    <xf numFmtId="0" fontId="1" fillId="0" borderId="90" xfId="0" applyFont="1" applyFill="1" applyBorder="1" applyAlignment="1">
      <alignment horizontal="center" vertical="center" wrapText="1"/>
    </xf>
    <xf numFmtId="0" fontId="1" fillId="2" borderId="65" xfId="0" applyFont="1" applyFill="1" applyBorder="1" applyAlignment="1">
      <alignment horizontal="center" vertical="center" wrapText="1"/>
    </xf>
    <xf numFmtId="0" fontId="0" fillId="0" borderId="65" xfId="0" applyFill="1" applyBorder="1" applyAlignment="1">
      <alignment vertical="center" wrapText="1"/>
    </xf>
    <xf numFmtId="0" fontId="0" fillId="0" borderId="27" xfId="0" applyFill="1" applyBorder="1" applyAlignment="1">
      <alignment vertical="center" wrapText="1"/>
    </xf>
    <xf numFmtId="0" fontId="1" fillId="2" borderId="26"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94" xfId="0" applyFont="1" applyFill="1" applyBorder="1" applyAlignment="1">
      <alignment horizontal="center" vertical="center" wrapText="1"/>
    </xf>
    <xf numFmtId="0" fontId="0" fillId="0" borderId="5" xfId="0" applyBorder="1" applyAlignment="1">
      <alignment vertical="center" wrapText="1"/>
    </xf>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left" vertical="center"/>
    </xf>
    <xf numFmtId="0" fontId="1" fillId="2" borderId="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89" xfId="0" applyFont="1" applyFill="1" applyBorder="1" applyAlignment="1">
      <alignment horizontal="center" vertical="center" wrapText="1"/>
    </xf>
    <xf numFmtId="49" fontId="1" fillId="2" borderId="25" xfId="0" applyNumberFormat="1" applyFont="1" applyFill="1" applyBorder="1" applyAlignment="1">
      <alignment horizontal="center" vertical="center" wrapText="1"/>
    </xf>
    <xf numFmtId="1" fontId="0" fillId="0" borderId="70" xfId="0" applyNumberFormat="1" applyFill="1" applyBorder="1" applyAlignment="1">
      <alignment vertical="center"/>
    </xf>
    <xf numFmtId="0" fontId="0" fillId="0" borderId="16" xfId="0" applyBorder="1" applyAlignment="1">
      <alignment vertical="center" wrapText="1"/>
    </xf>
    <xf numFmtId="1" fontId="0" fillId="0" borderId="99" xfId="0" applyNumberFormat="1" applyFill="1" applyBorder="1" applyAlignment="1">
      <alignment vertical="center"/>
    </xf>
    <xf numFmtId="14" fontId="0" fillId="0" borderId="65" xfId="0" applyNumberFormat="1" applyFill="1" applyBorder="1" applyAlignment="1">
      <alignment vertical="center" wrapText="1"/>
    </xf>
    <xf numFmtId="0" fontId="0" fillId="0" borderId="101" xfId="0" applyBorder="1" applyAlignment="1">
      <alignment vertical="center" wrapText="1"/>
    </xf>
    <xf numFmtId="1" fontId="0" fillId="0" borderId="78" xfId="0" applyNumberFormat="1" applyFill="1" applyBorder="1" applyAlignment="1">
      <alignment vertical="center"/>
    </xf>
    <xf numFmtId="0" fontId="0" fillId="0" borderId="78" xfId="0" applyBorder="1" applyAlignment="1">
      <alignment vertical="center" wrapText="1"/>
    </xf>
    <xf numFmtId="0" fontId="0" fillId="0" borderId="100" xfId="0" applyBorder="1" applyAlignment="1">
      <alignment vertical="center" wrapText="1"/>
    </xf>
    <xf numFmtId="0" fontId="0" fillId="0" borderId="0" xfId="0" applyFont="1" applyFill="1" applyBorder="1" applyAlignment="1">
      <alignment horizontal="center" vertical="center" wrapText="1"/>
    </xf>
    <xf numFmtId="0" fontId="0" fillId="0" borderId="98" xfId="0" applyFill="1" applyBorder="1" applyAlignment="1">
      <alignment vertical="center" wrapText="1"/>
    </xf>
    <xf numFmtId="1" fontId="0" fillId="0" borderId="54" xfId="0" applyNumberFormat="1" applyFill="1" applyBorder="1" applyAlignment="1">
      <alignment vertical="center"/>
    </xf>
    <xf numFmtId="0" fontId="0" fillId="0" borderId="91" xfId="0" applyFill="1" applyBorder="1" applyAlignment="1">
      <alignment vertical="center" wrapText="1"/>
    </xf>
    <xf numFmtId="0" fontId="0" fillId="0" borderId="26" xfId="0" applyFill="1" applyBorder="1" applyAlignment="1">
      <alignment vertical="center" wrapText="1"/>
    </xf>
    <xf numFmtId="0" fontId="0" fillId="0" borderId="52" xfId="0" applyFill="1" applyBorder="1" applyAlignment="1">
      <alignment vertical="center" wrapText="1"/>
    </xf>
    <xf numFmtId="49" fontId="1" fillId="2" borderId="5"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wrapText="1"/>
    </xf>
    <xf numFmtId="1" fontId="0" fillId="0" borderId="14" xfId="0" applyNumberFormat="1" applyFill="1" applyBorder="1" applyAlignment="1">
      <alignment vertical="center"/>
    </xf>
    <xf numFmtId="1" fontId="0" fillId="0" borderId="79" xfId="0" applyNumberFormat="1" applyFill="1" applyBorder="1" applyAlignment="1">
      <alignment vertical="center"/>
    </xf>
    <xf numFmtId="49" fontId="1" fillId="2" borderId="86" xfId="0" applyNumberFormat="1" applyFont="1" applyFill="1" applyBorder="1" applyAlignment="1">
      <alignment horizontal="center" vertical="center" wrapText="1"/>
    </xf>
    <xf numFmtId="1" fontId="0" fillId="0" borderId="5" xfId="0" applyNumberFormat="1" applyFill="1" applyBorder="1" applyAlignment="1">
      <alignment vertical="center"/>
    </xf>
    <xf numFmtId="1" fontId="0" fillId="0" borderId="16" xfId="0" applyNumberFormat="1" applyFill="1" applyBorder="1" applyAlignment="1">
      <alignment vertical="center"/>
    </xf>
    <xf numFmtId="0" fontId="1" fillId="5" borderId="9" xfId="0" applyFont="1" applyFill="1" applyBorder="1" applyAlignment="1">
      <alignment vertical="top" wrapText="1"/>
    </xf>
    <xf numFmtId="14" fontId="0" fillId="3" borderId="24" xfId="0" applyNumberFormat="1" applyFill="1" applyBorder="1" applyAlignment="1"/>
    <xf numFmtId="0" fontId="1" fillId="5" borderId="9" xfId="0" applyFont="1" applyFill="1" applyBorder="1" applyAlignment="1">
      <alignment wrapText="1"/>
    </xf>
    <xf numFmtId="0" fontId="0" fillId="0" borderId="5" xfId="0" applyBorder="1" applyAlignment="1">
      <alignment wrapText="1"/>
    </xf>
    <xf numFmtId="0" fontId="0" fillId="0" borderId="14" xfId="0" applyBorder="1" applyAlignment="1">
      <alignment wrapText="1"/>
    </xf>
    <xf numFmtId="0" fontId="0" fillId="0" borderId="9" xfId="0" applyBorder="1" applyAlignment="1">
      <alignment wrapText="1"/>
    </xf>
    <xf numFmtId="0" fontId="0" fillId="0" borderId="5" xfId="0" applyBorder="1" applyAlignment="1">
      <alignment vertical="center" wrapText="1"/>
    </xf>
    <xf numFmtId="14" fontId="0" fillId="0" borderId="5" xfId="0" applyNumberFormat="1"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79" xfId="0" applyBorder="1" applyAlignment="1">
      <alignment wrapText="1"/>
    </xf>
    <xf numFmtId="0" fontId="1" fillId="3" borderId="15" xfId="0" applyFont="1" applyFill="1" applyBorder="1" applyAlignment="1">
      <alignment horizontal="center" vertical="center" wrapText="1"/>
    </xf>
    <xf numFmtId="0" fontId="1" fillId="3" borderId="24" xfId="0" applyFont="1" applyFill="1" applyBorder="1" applyAlignment="1">
      <alignment horizontal="center"/>
    </xf>
    <xf numFmtId="0" fontId="0" fillId="0" borderId="5" xfId="0" applyBorder="1" applyAlignment="1">
      <alignment wrapText="1"/>
    </xf>
    <xf numFmtId="0" fontId="0" fillId="0" borderId="14" xfId="0" applyBorder="1" applyAlignment="1">
      <alignment wrapText="1"/>
    </xf>
    <xf numFmtId="0" fontId="0" fillId="3" borderId="5" xfId="0" applyFill="1" applyBorder="1" applyAlignment="1">
      <alignment vertical="center" wrapText="1"/>
    </xf>
    <xf numFmtId="0" fontId="0" fillId="0" borderId="5" xfId="0" applyBorder="1" applyAlignment="1">
      <alignment vertical="center" wrapText="1"/>
    </xf>
    <xf numFmtId="0" fontId="0" fillId="0" borderId="16" xfId="0" applyBorder="1" applyAlignment="1">
      <alignment vertical="center" wrapText="1"/>
    </xf>
    <xf numFmtId="49" fontId="1" fillId="2" borderId="5" xfId="0" applyNumberFormat="1" applyFont="1" applyFill="1" applyBorder="1" applyAlignment="1">
      <alignment horizontal="center" vertical="center" wrapText="1"/>
    </xf>
    <xf numFmtId="0" fontId="1" fillId="2" borderId="94" xfId="0" applyFont="1" applyFill="1" applyBorder="1" applyAlignment="1">
      <alignment horizontal="center" vertical="center" wrapText="1"/>
    </xf>
    <xf numFmtId="0" fontId="0" fillId="0" borderId="5" xfId="0" applyBorder="1" applyAlignment="1">
      <alignment vertical="center" wrapText="1"/>
    </xf>
    <xf numFmtId="0" fontId="0" fillId="0" borderId="16" xfId="0" applyBorder="1" applyAlignment="1">
      <alignment vertical="center" wrapText="1"/>
    </xf>
    <xf numFmtId="49" fontId="1" fillId="2" borderId="5" xfId="0" applyNumberFormat="1" applyFont="1" applyFill="1" applyBorder="1" applyAlignment="1">
      <alignment horizontal="center" vertical="center" wrapText="1"/>
    </xf>
    <xf numFmtId="0" fontId="0" fillId="0" borderId="5" xfId="0" applyBorder="1" applyAlignment="1">
      <alignment vertical="center" wrapText="1"/>
    </xf>
    <xf numFmtId="0" fontId="8" fillId="3" borderId="9" xfId="0" applyFont="1" applyFill="1" applyBorder="1" applyAlignment="1">
      <alignment vertical="top" wrapText="1"/>
    </xf>
    <xf numFmtId="0" fontId="8" fillId="3" borderId="15" xfId="0" applyFont="1" applyFill="1" applyBorder="1" applyAlignment="1">
      <alignment vertical="top" wrapText="1"/>
    </xf>
    <xf numFmtId="0" fontId="1" fillId="0" borderId="14" xfId="0" applyFont="1" applyBorder="1" applyAlignment="1">
      <alignment horizontal="center" vertical="center"/>
    </xf>
    <xf numFmtId="1" fontId="0" fillId="0" borderId="101" xfId="0" applyNumberFormat="1" applyBorder="1" applyAlignment="1">
      <alignment vertical="center" wrapText="1"/>
    </xf>
    <xf numFmtId="0" fontId="1" fillId="3" borderId="20" xfId="0" applyFont="1" applyFill="1" applyBorder="1" applyAlignment="1">
      <alignment vertical="center" wrapText="1"/>
    </xf>
    <xf numFmtId="0" fontId="0" fillId="3" borderId="21" xfId="0" applyFill="1" applyBorder="1" applyAlignment="1" applyProtection="1">
      <alignment vertical="center" wrapText="1"/>
      <protection locked="0"/>
    </xf>
    <xf numFmtId="0" fontId="0" fillId="0" borderId="117" xfId="0" applyBorder="1" applyAlignment="1">
      <alignment vertical="center" wrapText="1"/>
    </xf>
    <xf numFmtId="1" fontId="0" fillId="0" borderId="118" xfId="0" applyNumberFormat="1" applyFill="1" applyBorder="1" applyAlignment="1">
      <alignment vertical="center"/>
    </xf>
    <xf numFmtId="0" fontId="0" fillId="3" borderId="21" xfId="0" applyFill="1" applyBorder="1" applyAlignment="1">
      <alignment vertical="center" wrapText="1"/>
    </xf>
    <xf numFmtId="0" fontId="0" fillId="0" borderId="21" xfId="0" applyFill="1" applyBorder="1" applyAlignment="1">
      <alignment vertical="center" wrapText="1"/>
    </xf>
    <xf numFmtId="14" fontId="0" fillId="0" borderId="22" xfId="0" applyNumberFormat="1" applyFill="1" applyBorder="1" applyAlignment="1">
      <alignment vertical="center" wrapText="1"/>
    </xf>
    <xf numFmtId="0" fontId="1" fillId="0" borderId="21" xfId="0" applyFont="1" applyBorder="1" applyAlignment="1">
      <alignment horizontal="center" vertical="center"/>
    </xf>
    <xf numFmtId="0" fontId="1" fillId="4" borderId="47" xfId="0" applyFont="1" applyFill="1" applyBorder="1" applyAlignment="1">
      <alignment horizontal="center" vertical="top" wrapText="1"/>
    </xf>
    <xf numFmtId="0" fontId="5" fillId="2" borderId="17" xfId="0" applyFont="1" applyFill="1" applyBorder="1" applyAlignment="1">
      <alignment horizontal="center" vertical="top" wrapText="1"/>
    </xf>
    <xf numFmtId="0" fontId="5" fillId="2" borderId="18" xfId="0" applyFont="1" applyFill="1" applyBorder="1" applyAlignment="1">
      <alignment horizontal="center" vertical="top"/>
    </xf>
    <xf numFmtId="0" fontId="1" fillId="5" borderId="9" xfId="0" applyFont="1" applyFill="1" applyBorder="1" applyAlignment="1" applyProtection="1">
      <alignment horizontal="left" wrapText="1"/>
      <protection locked="0"/>
    </xf>
    <xf numFmtId="0" fontId="1" fillId="5" borderId="5" xfId="0" applyFont="1" applyFill="1" applyBorder="1" applyAlignment="1" applyProtection="1">
      <alignment horizontal="left" wrapText="1"/>
      <protection locked="0"/>
    </xf>
    <xf numFmtId="0" fontId="1" fillId="5" borderId="9" xfId="0" applyFont="1" applyFill="1" applyBorder="1" applyAlignment="1">
      <alignment wrapText="1"/>
    </xf>
    <xf numFmtId="0" fontId="0" fillId="5" borderId="5" xfId="0" applyFill="1" applyBorder="1" applyAlignment="1">
      <alignment wrapText="1"/>
    </xf>
    <xf numFmtId="0" fontId="0" fillId="5" borderId="9" xfId="0" applyFill="1" applyBorder="1" applyAlignment="1">
      <alignment wrapText="1"/>
    </xf>
    <xf numFmtId="0" fontId="0" fillId="5" borderId="5" xfId="0" applyFill="1" applyBorder="1" applyAlignment="1"/>
    <xf numFmtId="0" fontId="1" fillId="5" borderId="9" xfId="0" applyFont="1" applyFill="1" applyBorder="1" applyAlignment="1">
      <alignment horizontal="left" wrapText="1"/>
    </xf>
    <xf numFmtId="0" fontId="0" fillId="5" borderId="5" xfId="0" applyFill="1" applyBorder="1" applyAlignment="1">
      <alignment horizontal="left" wrapText="1"/>
    </xf>
    <xf numFmtId="0" fontId="0" fillId="0" borderId="5" xfId="0" applyFont="1" applyBorder="1" applyAlignment="1">
      <alignment horizontal="center" vertical="center" wrapText="1"/>
    </xf>
    <xf numFmtId="0" fontId="0" fillId="0" borderId="16" xfId="0" applyBorder="1" applyAlignment="1">
      <alignment horizontal="center" vertical="center" wrapText="1"/>
    </xf>
    <xf numFmtId="0" fontId="1" fillId="4" borderId="9" xfId="0" applyFont="1" applyFill="1" applyBorder="1" applyAlignment="1">
      <alignment horizontal="center" vertical="top" wrapText="1"/>
    </xf>
    <xf numFmtId="0" fontId="1" fillId="4" borderId="5" xfId="0" applyFont="1" applyFill="1" applyBorder="1" applyAlignment="1">
      <alignment horizontal="center" vertical="top" wrapText="1"/>
    </xf>
    <xf numFmtId="0" fontId="1" fillId="4" borderId="14" xfId="0" applyFont="1" applyFill="1" applyBorder="1" applyAlignment="1">
      <alignment horizontal="center" vertical="top" wrapText="1"/>
    </xf>
    <xf numFmtId="0" fontId="0" fillId="0" borderId="5" xfId="0" applyBorder="1" applyAlignment="1">
      <alignment vertical="top" wrapText="1"/>
    </xf>
    <xf numFmtId="0" fontId="5" fillId="4" borderId="17" xfId="0" applyFont="1" applyFill="1" applyBorder="1" applyAlignment="1">
      <alignment horizontal="center" vertical="top" wrapText="1"/>
    </xf>
    <xf numFmtId="0" fontId="5" fillId="4" borderId="18" xfId="0" applyFont="1" applyFill="1" applyBorder="1" applyAlignment="1">
      <alignment horizontal="center" vertical="top"/>
    </xf>
    <xf numFmtId="0" fontId="6" fillId="0" borderId="19" xfId="0" applyFont="1" applyBorder="1" applyAlignment="1">
      <alignment horizontal="center" vertical="top"/>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3" borderId="16" xfId="0" applyFill="1" applyBorder="1" applyAlignment="1">
      <alignment horizontal="left" vertical="center" wrapText="1"/>
    </xf>
    <xf numFmtId="0" fontId="0" fillId="3" borderId="79" xfId="0" applyFill="1" applyBorder="1" applyAlignment="1">
      <alignment horizontal="left" vertical="center" wrapText="1"/>
    </xf>
    <xf numFmtId="0" fontId="7" fillId="0" borderId="55" xfId="0" applyFont="1" applyBorder="1" applyAlignment="1">
      <alignment horizontal="left" vertical="top" wrapText="1"/>
    </xf>
    <xf numFmtId="0" fontId="0" fillId="0" borderId="56" xfId="0" applyBorder="1" applyAlignment="1">
      <alignment wrapText="1"/>
    </xf>
    <xf numFmtId="0" fontId="0" fillId="0" borderId="57" xfId="0" applyBorder="1" applyAlignment="1">
      <alignment wrapText="1"/>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0" fillId="5" borderId="9" xfId="0" applyFill="1" applyBorder="1" applyAlignment="1">
      <alignment horizontal="left" wrapText="1"/>
    </xf>
    <xf numFmtId="0" fontId="1" fillId="5" borderId="5" xfId="0" applyFont="1" applyFill="1" applyBorder="1" applyAlignment="1">
      <alignment horizontal="left" wrapText="1"/>
    </xf>
    <xf numFmtId="0" fontId="0" fillId="0" borderId="16" xfId="0" applyBorder="1" applyAlignment="1">
      <alignment horizontal="left" vertical="top" wrapText="1"/>
    </xf>
    <xf numFmtId="0" fontId="0" fillId="0" borderId="79" xfId="0" applyBorder="1" applyAlignment="1">
      <alignment horizontal="left" vertical="top" wrapText="1"/>
    </xf>
    <xf numFmtId="0" fontId="0" fillId="0" borderId="79" xfId="0" applyBorder="1" applyAlignment="1">
      <alignment horizontal="left" vertical="top"/>
    </xf>
    <xf numFmtId="0" fontId="1" fillId="0" borderId="29" xfId="0" applyFont="1"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0" fillId="0" borderId="57" xfId="0" applyBorder="1" applyAlignment="1">
      <alignment horizontal="center" vertical="center"/>
    </xf>
    <xf numFmtId="0" fontId="1" fillId="5" borderId="62" xfId="0" applyFont="1" applyFill="1" applyBorder="1" applyAlignment="1"/>
    <xf numFmtId="0" fontId="1" fillId="5" borderId="39" xfId="0" applyFont="1" applyFill="1" applyBorder="1" applyAlignment="1"/>
    <xf numFmtId="0" fontId="1" fillId="5" borderId="58" xfId="0" applyFont="1" applyFill="1" applyBorder="1" applyAlignment="1"/>
    <xf numFmtId="0" fontId="0" fillId="0" borderId="50" xfId="0" applyBorder="1" applyAlignment="1">
      <alignment vertical="top" wrapText="1"/>
    </xf>
    <xf numFmtId="0" fontId="0" fillId="0" borderId="40" xfId="0" applyBorder="1" applyAlignment="1">
      <alignment vertical="top" wrapText="1"/>
    </xf>
    <xf numFmtId="0" fontId="0" fillId="0" borderId="51" xfId="0" applyBorder="1" applyAlignment="1">
      <alignment vertical="top" wrapText="1"/>
    </xf>
    <xf numFmtId="0" fontId="1" fillId="5" borderId="69" xfId="0" applyFont="1" applyFill="1" applyBorder="1" applyAlignment="1">
      <alignment wrapText="1"/>
    </xf>
    <xf numFmtId="0" fontId="1" fillId="5" borderId="37" xfId="0" applyFont="1" applyFill="1" applyBorder="1" applyAlignment="1">
      <alignment wrapText="1"/>
    </xf>
    <xf numFmtId="0" fontId="1" fillId="5" borderId="37" xfId="0" applyFont="1" applyFill="1" applyBorder="1" applyAlignment="1"/>
    <xf numFmtId="0" fontId="1" fillId="5" borderId="62" xfId="0" applyFont="1" applyFill="1" applyBorder="1" applyAlignment="1">
      <alignment wrapText="1"/>
    </xf>
    <xf numFmtId="0" fontId="1" fillId="5" borderId="39" xfId="0" applyFont="1" applyFill="1" applyBorder="1" applyAlignment="1">
      <alignment wrapText="1"/>
    </xf>
    <xf numFmtId="0" fontId="1" fillId="5" borderId="58" xfId="0" applyFont="1" applyFill="1" applyBorder="1" applyAlignment="1">
      <alignment wrapText="1"/>
    </xf>
    <xf numFmtId="0" fontId="1" fillId="4" borderId="47" xfId="0" applyFont="1" applyFill="1" applyBorder="1" applyAlignment="1">
      <alignment horizontal="left" vertical="top"/>
    </xf>
    <xf numFmtId="0" fontId="0" fillId="0" borderId="47" xfId="0" applyBorder="1" applyAlignment="1">
      <alignment horizontal="left" vertical="top"/>
    </xf>
    <xf numFmtId="0" fontId="0" fillId="0" borderId="37" xfId="0" applyBorder="1" applyAlignment="1">
      <alignment wrapText="1"/>
    </xf>
    <xf numFmtId="0" fontId="0" fillId="0" borderId="5" xfId="0" applyBorder="1" applyAlignment="1">
      <alignment wrapText="1"/>
    </xf>
    <xf numFmtId="0" fontId="1" fillId="4" borderId="59" xfId="0" applyFont="1" applyFill="1" applyBorder="1" applyAlignment="1">
      <alignment horizontal="center" vertical="top"/>
    </xf>
    <xf numFmtId="0" fontId="1" fillId="4" borderId="60" xfId="0" applyFont="1" applyFill="1" applyBorder="1" applyAlignment="1">
      <alignment horizontal="center" vertical="top"/>
    </xf>
    <xf numFmtId="0" fontId="0" fillId="0" borderId="61" xfId="0" applyBorder="1" applyAlignment="1">
      <alignment horizontal="center" vertical="top"/>
    </xf>
    <xf numFmtId="0" fontId="7" fillId="0" borderId="9" xfId="0" applyFont="1" applyBorder="1" applyAlignment="1">
      <alignment wrapText="1"/>
    </xf>
    <xf numFmtId="0" fontId="0" fillId="0" borderId="14" xfId="0" applyBorder="1" applyAlignment="1">
      <alignment wrapText="1"/>
    </xf>
    <xf numFmtId="0" fontId="0" fillId="0" borderId="71" xfId="0" applyBorder="1" applyAlignment="1">
      <alignment wrapText="1"/>
    </xf>
    <xf numFmtId="0" fontId="0" fillId="0" borderId="44" xfId="0" applyBorder="1" applyAlignment="1">
      <alignment wrapText="1"/>
    </xf>
    <xf numFmtId="0" fontId="0" fillId="0" borderId="9" xfId="0" applyBorder="1" applyAlignment="1">
      <alignment wrapText="1"/>
    </xf>
    <xf numFmtId="0" fontId="7" fillId="0" borderId="73" xfId="0" applyFont="1" applyBorder="1" applyAlignment="1">
      <alignment vertical="top" wrapText="1"/>
    </xf>
    <xf numFmtId="0" fontId="0" fillId="0" borderId="74" xfId="0" applyBorder="1" applyAlignment="1">
      <alignment vertical="top" wrapText="1"/>
    </xf>
    <xf numFmtId="0" fontId="0" fillId="0" borderId="50" xfId="0" applyFont="1" applyBorder="1" applyAlignment="1">
      <alignment vertical="top" wrapText="1"/>
    </xf>
    <xf numFmtId="0" fontId="0" fillId="0" borderId="40" xfId="0" applyFont="1" applyBorder="1" applyAlignment="1">
      <alignment vertical="top" wrapText="1"/>
    </xf>
    <xf numFmtId="0" fontId="0" fillId="0" borderId="51" xfId="0" applyFont="1" applyBorder="1" applyAlignment="1">
      <alignment vertical="top" wrapText="1"/>
    </xf>
    <xf numFmtId="0" fontId="7" fillId="0" borderId="50" xfId="0" applyFont="1" applyBorder="1" applyAlignment="1">
      <alignment vertical="top" wrapText="1"/>
    </xf>
    <xf numFmtId="0" fontId="7" fillId="0" borderId="40" xfId="0" applyFont="1" applyBorder="1" applyAlignment="1">
      <alignment vertical="top" wrapText="1"/>
    </xf>
    <xf numFmtId="0" fontId="7" fillId="0" borderId="51" xfId="0" applyFont="1" applyBorder="1" applyAlignment="1">
      <alignment vertical="top" wrapText="1"/>
    </xf>
    <xf numFmtId="0" fontId="1" fillId="5" borderId="46" xfId="0" applyFont="1" applyFill="1" applyBorder="1" applyAlignment="1" applyProtection="1">
      <alignment horizontal="left" wrapText="1"/>
      <protection locked="0"/>
    </xf>
    <xf numFmtId="0" fontId="1" fillId="5" borderId="47" xfId="0" applyFont="1" applyFill="1" applyBorder="1" applyAlignment="1" applyProtection="1">
      <alignment horizontal="left" wrapText="1"/>
      <protection locked="0"/>
    </xf>
    <xf numFmtId="0" fontId="8" fillId="0" borderId="28" xfId="0" applyFont="1" applyBorder="1" applyAlignment="1">
      <alignment vertical="top" wrapText="1"/>
    </xf>
    <xf numFmtId="0" fontId="8" fillId="0" borderId="7" xfId="0" applyFont="1" applyBorder="1" applyAlignment="1">
      <alignment vertical="top" wrapText="1"/>
    </xf>
    <xf numFmtId="0" fontId="8" fillId="0" borderId="10" xfId="0" applyFont="1" applyBorder="1" applyAlignment="1">
      <alignment vertical="top" wrapText="1"/>
    </xf>
    <xf numFmtId="0" fontId="1" fillId="4" borderId="46" xfId="0" applyFont="1" applyFill="1" applyBorder="1" applyAlignment="1">
      <alignment horizontal="left" vertical="top"/>
    </xf>
    <xf numFmtId="0" fontId="0" fillId="0" borderId="70" xfId="0" applyBorder="1" applyAlignment="1">
      <alignment wrapText="1"/>
    </xf>
    <xf numFmtId="0" fontId="0" fillId="0" borderId="68" xfId="0" applyBorder="1" applyAlignment="1">
      <alignment wrapText="1"/>
    </xf>
    <xf numFmtId="0" fontId="1" fillId="5" borderId="5" xfId="0" applyFont="1" applyFill="1" applyBorder="1" applyAlignment="1">
      <alignment wrapText="1"/>
    </xf>
    <xf numFmtId="0" fontId="1" fillId="5" borderId="5" xfId="0" applyFont="1" applyFill="1" applyBorder="1" applyAlignment="1"/>
    <xf numFmtId="0" fontId="8" fillId="0" borderId="50" xfId="0" applyFont="1" applyBorder="1" applyAlignment="1">
      <alignment wrapText="1"/>
    </xf>
    <xf numFmtId="0" fontId="0" fillId="0" borderId="40" xfId="0" applyBorder="1" applyAlignment="1">
      <alignment wrapText="1"/>
    </xf>
    <xf numFmtId="0" fontId="0" fillId="0" borderId="51" xfId="0" applyBorder="1" applyAlignment="1">
      <alignment wrapText="1"/>
    </xf>
    <xf numFmtId="0" fontId="0" fillId="0" borderId="48" xfId="0" applyBorder="1" applyAlignment="1">
      <alignment horizontal="left" vertical="top"/>
    </xf>
    <xf numFmtId="0" fontId="8" fillId="0" borderId="62" xfId="0" applyFont="1" applyBorder="1" applyAlignment="1">
      <alignment wrapText="1"/>
    </xf>
    <xf numFmtId="0" fontId="8" fillId="0" borderId="116" xfId="0" applyFont="1" applyBorder="1" applyAlignment="1">
      <alignment wrapText="1"/>
    </xf>
    <xf numFmtId="0" fontId="8" fillId="0" borderId="29" xfId="0" applyFont="1" applyBorder="1" applyAlignment="1">
      <alignment wrapText="1"/>
    </xf>
    <xf numFmtId="0" fontId="8" fillId="0" borderId="27" xfId="0" applyFont="1" applyBorder="1" applyAlignment="1">
      <alignment wrapText="1"/>
    </xf>
    <xf numFmtId="0" fontId="5" fillId="2" borderId="55" xfId="0" applyFont="1" applyFill="1" applyBorder="1" applyAlignment="1">
      <alignment horizontal="center" vertical="top" wrapText="1"/>
    </xf>
    <xf numFmtId="0" fontId="5" fillId="2" borderId="56" xfId="0" applyFont="1" applyFill="1" applyBorder="1" applyAlignment="1">
      <alignment horizontal="center" vertical="top"/>
    </xf>
    <xf numFmtId="0" fontId="6" fillId="2" borderId="57" xfId="0" applyFont="1" applyFill="1" applyBorder="1" applyAlignment="1">
      <alignment horizontal="center" vertical="top"/>
    </xf>
    <xf numFmtId="0" fontId="1" fillId="2" borderId="59" xfId="0" applyFont="1" applyFill="1" applyBorder="1" applyAlignment="1">
      <alignment horizontal="center" vertical="top"/>
    </xf>
    <xf numFmtId="0" fontId="1" fillId="2" borderId="60" xfId="0" applyFont="1" applyFill="1" applyBorder="1" applyAlignment="1">
      <alignment horizontal="center" vertical="top"/>
    </xf>
    <xf numFmtId="0" fontId="0" fillId="2" borderId="61" xfId="0" applyFill="1" applyBorder="1" applyAlignment="1">
      <alignment horizontal="center" vertical="top"/>
    </xf>
    <xf numFmtId="0" fontId="8" fillId="0" borderId="50" xfId="0" applyFont="1" applyFill="1" applyBorder="1" applyAlignment="1">
      <alignment vertical="top" wrapText="1"/>
    </xf>
    <xf numFmtId="0" fontId="8" fillId="0" borderId="40" xfId="0" applyFont="1" applyFill="1" applyBorder="1" applyAlignment="1">
      <alignment vertical="top" wrapText="1"/>
    </xf>
    <xf numFmtId="0" fontId="8" fillId="0" borderId="51" xfId="0" applyFont="1" applyFill="1" applyBorder="1" applyAlignment="1">
      <alignment vertical="top" wrapText="1"/>
    </xf>
    <xf numFmtId="0" fontId="1" fillId="5" borderId="71" xfId="0" applyFont="1" applyFill="1" applyBorder="1" applyAlignment="1">
      <alignment wrapText="1"/>
    </xf>
    <xf numFmtId="0" fontId="1" fillId="5" borderId="44" xfId="0" applyFont="1" applyFill="1" applyBorder="1" applyAlignment="1">
      <alignment wrapText="1"/>
    </xf>
    <xf numFmtId="0" fontId="1" fillId="5" borderId="44" xfId="0" applyFont="1" applyFill="1" applyBorder="1" applyAlignment="1"/>
    <xf numFmtId="0" fontId="8" fillId="0" borderId="50" xfId="0" applyFont="1" applyBorder="1" applyAlignment="1">
      <alignment vertical="top" wrapText="1"/>
    </xf>
    <xf numFmtId="0" fontId="8" fillId="0" borderId="40" xfId="0" applyFont="1" applyBorder="1" applyAlignment="1">
      <alignment vertical="top" wrapText="1"/>
    </xf>
    <xf numFmtId="0" fontId="8" fillId="0" borderId="51" xfId="0" applyFont="1" applyBorder="1" applyAlignment="1">
      <alignment vertical="top" wrapText="1"/>
    </xf>
    <xf numFmtId="0" fontId="1" fillId="4" borderId="63" xfId="0" applyFont="1" applyFill="1" applyBorder="1" applyAlignment="1">
      <alignment horizontal="center" vertical="top"/>
    </xf>
    <xf numFmtId="0" fontId="1" fillId="4" borderId="1" xfId="0" applyFont="1" applyFill="1" applyBorder="1" applyAlignment="1">
      <alignment horizontal="center" vertical="top"/>
    </xf>
    <xf numFmtId="0" fontId="0" fillId="0" borderId="2" xfId="0" applyBorder="1" applyAlignment="1">
      <alignment horizontal="center" vertical="top"/>
    </xf>
    <xf numFmtId="0" fontId="7" fillId="0" borderId="72" xfId="0" applyFont="1" applyBorder="1" applyAlignment="1">
      <alignment vertical="top" wrapText="1"/>
    </xf>
    <xf numFmtId="0" fontId="0" fillId="0" borderId="54" xfId="0" applyBorder="1" applyAlignment="1">
      <alignment vertical="top" wrapText="1"/>
    </xf>
    <xf numFmtId="0" fontId="0" fillId="0" borderId="92" xfId="0" applyBorder="1" applyAlignment="1">
      <alignment vertical="top" wrapText="1"/>
    </xf>
    <xf numFmtId="0" fontId="7" fillId="0" borderId="66" xfId="0" applyFont="1" applyBorder="1" applyAlignment="1">
      <alignment vertical="top" wrapText="1"/>
    </xf>
    <xf numFmtId="0" fontId="0" fillId="0" borderId="67" xfId="0" applyBorder="1" applyAlignment="1">
      <alignment vertical="top" wrapText="1"/>
    </xf>
    <xf numFmtId="0" fontId="0" fillId="0" borderId="93" xfId="0" applyBorder="1" applyAlignment="1">
      <alignment vertical="top" wrapText="1"/>
    </xf>
    <xf numFmtId="0" fontId="1" fillId="4" borderId="31" xfId="0" applyFont="1" applyFill="1" applyBorder="1" applyAlignment="1">
      <alignment horizontal="center" vertical="top"/>
    </xf>
    <xf numFmtId="0" fontId="1" fillId="4" borderId="32" xfId="0" applyFont="1" applyFill="1" applyBorder="1" applyAlignment="1">
      <alignment horizontal="center" vertical="top"/>
    </xf>
    <xf numFmtId="0" fontId="0" fillId="0" borderId="49" xfId="0" applyBorder="1" applyAlignment="1">
      <alignment horizontal="center" vertical="top"/>
    </xf>
    <xf numFmtId="0" fontId="1" fillId="5" borderId="29" xfId="0" applyFont="1" applyFill="1" applyBorder="1" applyAlignment="1">
      <alignment wrapText="1"/>
    </xf>
    <xf numFmtId="0" fontId="1" fillId="5" borderId="26" xfId="0" applyFont="1" applyFill="1" applyBorder="1" applyAlignment="1">
      <alignment wrapText="1"/>
    </xf>
    <xf numFmtId="0" fontId="1" fillId="5" borderId="75" xfId="0" applyFont="1" applyFill="1" applyBorder="1" applyAlignment="1">
      <alignment wrapText="1"/>
    </xf>
    <xf numFmtId="0" fontId="0" fillId="0" borderId="50" xfId="0" applyBorder="1" applyAlignment="1">
      <alignment horizontal="left" vertical="top" wrapText="1"/>
    </xf>
    <xf numFmtId="0" fontId="0" fillId="0" borderId="40" xfId="0" applyBorder="1" applyAlignment="1">
      <alignment horizontal="left" vertical="top" wrapText="1"/>
    </xf>
    <xf numFmtId="0" fontId="0" fillId="0" borderId="51" xfId="0" applyBorder="1" applyAlignment="1">
      <alignment horizontal="left" vertical="top" wrapText="1"/>
    </xf>
    <xf numFmtId="0" fontId="0" fillId="0" borderId="6" xfId="0" applyBorder="1" applyAlignment="1"/>
    <xf numFmtId="0" fontId="0" fillId="0" borderId="7" xfId="0" applyBorder="1" applyAlignment="1"/>
    <xf numFmtId="0" fontId="0" fillId="0" borderId="10" xfId="0" applyBorder="1" applyAlignment="1"/>
    <xf numFmtId="0" fontId="1" fillId="4" borderId="62" xfId="0" applyFont="1" applyFill="1" applyBorder="1" applyAlignment="1">
      <alignment horizontal="left" vertical="top"/>
    </xf>
    <xf numFmtId="0" fontId="0" fillId="0" borderId="116" xfId="0" applyBorder="1" applyAlignment="1">
      <alignment horizontal="left" vertical="top"/>
    </xf>
    <xf numFmtId="0" fontId="7" fillId="0" borderId="26" xfId="0" applyFont="1" applyBorder="1" applyAlignment="1"/>
    <xf numFmtId="0" fontId="0" fillId="0" borderId="27" xfId="0" applyBorder="1" applyAlignment="1"/>
    <xf numFmtId="0" fontId="1" fillId="4" borderId="123" xfId="0" applyFont="1" applyFill="1" applyBorder="1" applyAlignment="1">
      <alignment horizontal="left" vertical="top"/>
    </xf>
    <xf numFmtId="0" fontId="0" fillId="0" borderId="39" xfId="0" applyBorder="1" applyAlignment="1">
      <alignment horizontal="left" vertical="top"/>
    </xf>
    <xf numFmtId="0" fontId="0" fillId="0" borderId="58" xfId="0" applyBorder="1" applyAlignment="1">
      <alignment horizontal="left" vertical="top"/>
    </xf>
    <xf numFmtId="0" fontId="1" fillId="5" borderId="69" xfId="0" applyFont="1" applyFill="1" applyBorder="1" applyAlignment="1" applyProtection="1">
      <alignment horizontal="left" wrapText="1"/>
      <protection locked="0"/>
    </xf>
    <xf numFmtId="0" fontId="1" fillId="5" borderId="37" xfId="0" applyFont="1" applyFill="1" applyBorder="1" applyAlignment="1" applyProtection="1">
      <alignment horizontal="left" wrapText="1"/>
      <protection locked="0"/>
    </xf>
    <xf numFmtId="0" fontId="1" fillId="4" borderId="76" xfId="0" applyFont="1" applyFill="1" applyBorder="1" applyAlignment="1">
      <alignment horizontal="center" vertical="top"/>
    </xf>
    <xf numFmtId="0" fontId="1" fillId="4" borderId="42" xfId="0" applyFont="1" applyFill="1" applyBorder="1" applyAlignment="1">
      <alignment horizontal="center" vertical="top"/>
    </xf>
    <xf numFmtId="0" fontId="0" fillId="0" borderId="77" xfId="0" applyBorder="1" applyAlignment="1">
      <alignment horizontal="center" vertical="top"/>
    </xf>
    <xf numFmtId="0" fontId="5" fillId="4" borderId="41" xfId="0" applyFont="1" applyFill="1" applyBorder="1" applyAlignment="1">
      <alignment horizontal="center" vertical="top" wrapText="1"/>
    </xf>
    <xf numFmtId="0" fontId="5" fillId="4" borderId="42" xfId="0" applyFont="1" applyFill="1" applyBorder="1" applyAlignment="1">
      <alignment horizontal="center" vertical="top"/>
    </xf>
    <xf numFmtId="0" fontId="6" fillId="0" borderId="43" xfId="0" applyFont="1" applyBorder="1" applyAlignment="1">
      <alignment horizontal="center" vertical="top"/>
    </xf>
    <xf numFmtId="0" fontId="1" fillId="5" borderId="30" xfId="0" applyFont="1" applyFill="1" applyBorder="1" applyAlignment="1">
      <alignment wrapText="1"/>
    </xf>
    <xf numFmtId="0" fontId="1" fillId="5" borderId="23" xfId="0" applyFont="1" applyFill="1" applyBorder="1" applyAlignment="1">
      <alignment wrapText="1"/>
    </xf>
    <xf numFmtId="0" fontId="1" fillId="5" borderId="11" xfId="0" applyFont="1" applyFill="1" applyBorder="1" applyAlignment="1">
      <alignment wrapText="1"/>
    </xf>
    <xf numFmtId="0" fontId="1" fillId="5" borderId="31" xfId="0" applyFont="1" applyFill="1" applyBorder="1" applyAlignment="1">
      <alignment wrapText="1"/>
    </xf>
    <xf numFmtId="0" fontId="1" fillId="5" borderId="32" xfId="0" applyFont="1" applyFill="1" applyBorder="1" applyAlignment="1">
      <alignment wrapText="1"/>
    </xf>
    <xf numFmtId="0" fontId="1" fillId="5" borderId="49" xfId="0" applyFont="1" applyFill="1" applyBorder="1" applyAlignment="1">
      <alignment wrapText="1"/>
    </xf>
    <xf numFmtId="0" fontId="0" fillId="0" borderId="33" xfId="0" applyBorder="1" applyAlignment="1">
      <alignment vertical="top" wrapText="1"/>
    </xf>
    <xf numFmtId="0" fontId="0" fillId="0" borderId="52" xfId="0" applyBorder="1" applyAlignment="1">
      <alignment vertical="top" wrapText="1"/>
    </xf>
    <xf numFmtId="0" fontId="0" fillId="0" borderId="53" xfId="0" applyBorder="1" applyAlignment="1">
      <alignment vertical="top" wrapText="1"/>
    </xf>
    <xf numFmtId="0" fontId="0" fillId="0" borderId="71" xfId="0" applyBorder="1" applyAlignment="1">
      <alignment vertical="top" wrapText="1"/>
    </xf>
    <xf numFmtId="0" fontId="0" fillId="0" borderId="44" xfId="0" applyBorder="1" applyAlignment="1">
      <alignment vertical="top" wrapText="1"/>
    </xf>
    <xf numFmtId="0" fontId="0" fillId="0" borderId="68" xfId="0" applyBorder="1" applyAlignment="1">
      <alignment vertical="top" wrapText="1"/>
    </xf>
    <xf numFmtId="0" fontId="1" fillId="5" borderId="45" xfId="0" applyFont="1" applyFill="1" applyBorder="1" applyAlignment="1" applyProtection="1">
      <alignment horizontal="left" wrapText="1"/>
      <protection locked="0"/>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49" fontId="1" fillId="2" borderId="65" xfId="0" applyNumberFormat="1" applyFont="1" applyFill="1" applyBorder="1" applyAlignment="1">
      <alignment horizontal="center" vertical="center" wrapText="1"/>
    </xf>
    <xf numFmtId="0" fontId="0" fillId="0" borderId="26" xfId="0" applyBorder="1" applyAlignment="1">
      <alignment horizontal="center" vertical="center" wrapText="1"/>
    </xf>
    <xf numFmtId="0" fontId="0" fillId="0" borderId="75" xfId="0"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94" xfId="0" applyNumberFormat="1" applyFont="1" applyFill="1" applyBorder="1" applyAlignment="1">
      <alignment horizontal="center" vertical="center" wrapText="1"/>
    </xf>
    <xf numFmtId="0" fontId="0" fillId="0" borderId="32" xfId="0" applyBorder="1" applyAlignment="1">
      <alignment horizontal="center" vertical="center" wrapText="1"/>
    </xf>
    <xf numFmtId="0" fontId="0" fillId="0" borderId="49" xfId="0" applyBorder="1" applyAlignment="1">
      <alignment horizontal="center" vertical="center" wrapText="1"/>
    </xf>
    <xf numFmtId="0" fontId="0" fillId="0" borderId="109" xfId="0" applyBorder="1" applyAlignment="1">
      <alignment horizontal="center" vertical="center" wrapText="1"/>
    </xf>
    <xf numFmtId="0" fontId="1" fillId="2" borderId="94"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89" xfId="0" applyFill="1" applyBorder="1" applyAlignment="1">
      <alignment horizontal="center"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0" fillId="3" borderId="10" xfId="0" applyFill="1" applyBorder="1" applyAlignment="1">
      <alignment horizontal="left" vertical="center" wrapText="1"/>
    </xf>
    <xf numFmtId="0" fontId="0" fillId="3" borderId="8" xfId="0" applyFill="1" applyBorder="1" applyAlignment="1">
      <alignment horizontal="left" vertical="center" wrapText="1"/>
    </xf>
    <xf numFmtId="0" fontId="0" fillId="3" borderId="0" xfId="0" applyFill="1" applyBorder="1" applyAlignment="1">
      <alignment horizontal="left" vertical="center" wrapText="1"/>
    </xf>
    <xf numFmtId="0" fontId="0" fillId="3" borderId="4" xfId="0" applyFill="1" applyBorder="1" applyAlignment="1">
      <alignment horizontal="left" vertical="center" wrapText="1"/>
    </xf>
    <xf numFmtId="0" fontId="0" fillId="3" borderId="34" xfId="0" applyFill="1" applyBorder="1" applyAlignment="1">
      <alignment horizontal="left" vertical="center" wrapText="1"/>
    </xf>
    <xf numFmtId="0" fontId="0" fillId="3" borderId="35" xfId="0" applyFill="1" applyBorder="1" applyAlignment="1">
      <alignment horizontal="left" vertical="center" wrapText="1"/>
    </xf>
    <xf numFmtId="0" fontId="0" fillId="3" borderId="36" xfId="0" applyFill="1" applyBorder="1" applyAlignment="1">
      <alignment horizontal="left" vertical="center" wrapText="1"/>
    </xf>
    <xf numFmtId="0" fontId="1" fillId="3" borderId="108"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89" xfId="0" applyBorder="1" applyAlignment="1">
      <alignment horizontal="center" vertical="center" wrapText="1"/>
    </xf>
    <xf numFmtId="0" fontId="1" fillId="3" borderId="12" xfId="0" applyFont="1" applyFill="1" applyBorder="1" applyAlignment="1">
      <alignment horizontal="center" vertical="center" wrapText="1"/>
    </xf>
    <xf numFmtId="0" fontId="1" fillId="3" borderId="22"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0" fillId="0" borderId="23" xfId="0" applyBorder="1" applyAlignment="1">
      <alignment vertical="center" wrapText="1"/>
    </xf>
    <xf numFmtId="0" fontId="1" fillId="3" borderId="65"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0" fillId="0" borderId="26" xfId="0" applyBorder="1" applyAlignment="1">
      <alignment vertical="center" wrapText="1"/>
    </xf>
    <xf numFmtId="0" fontId="1" fillId="3" borderId="91" xfId="0" applyFont="1" applyFill="1" applyBorder="1" applyAlignment="1">
      <alignment horizontal="left" vertical="center" wrapText="1"/>
    </xf>
    <xf numFmtId="0" fontId="1" fillId="3" borderId="52" xfId="0" applyFont="1" applyFill="1" applyBorder="1" applyAlignment="1">
      <alignment horizontal="left" vertical="center" wrapText="1"/>
    </xf>
    <xf numFmtId="0" fontId="0" fillId="0" borderId="52" xfId="0" applyBorder="1" applyAlignment="1">
      <alignment vertical="center" wrapText="1"/>
    </xf>
    <xf numFmtId="0" fontId="1" fillId="2" borderId="55"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0" fillId="0" borderId="56" xfId="0" applyBorder="1" applyAlignment="1">
      <alignment vertical="center" wrapText="1"/>
    </xf>
    <xf numFmtId="0" fontId="0" fillId="0" borderId="57" xfId="0" applyBorder="1" applyAlignment="1">
      <alignment vertical="center" wrapText="1"/>
    </xf>
    <xf numFmtId="0" fontId="5" fillId="2" borderId="95" xfId="0" applyFont="1" applyFill="1" applyBorder="1" applyAlignment="1">
      <alignment horizontal="center" vertical="center" wrapText="1"/>
    </xf>
    <xf numFmtId="0" fontId="5" fillId="2" borderId="96" xfId="0" applyFont="1" applyFill="1" applyBorder="1" applyAlignment="1">
      <alignment horizontal="center" vertical="center" wrapText="1"/>
    </xf>
    <xf numFmtId="0" fontId="6" fillId="0" borderId="96" xfId="0" applyFont="1" applyBorder="1" applyAlignment="1"/>
    <xf numFmtId="0" fontId="6" fillId="0" borderId="97" xfId="0" applyFont="1" applyBorder="1" applyAlignment="1"/>
    <xf numFmtId="0" fontId="1" fillId="3" borderId="11" xfId="0" applyFont="1" applyFill="1" applyBorder="1" applyAlignment="1">
      <alignment horizontal="left" vertical="center"/>
    </xf>
    <xf numFmtId="0" fontId="6" fillId="0" borderId="2" xfId="0" applyFont="1" applyBorder="1" applyAlignment="1"/>
    <xf numFmtId="0" fontId="1" fillId="3" borderId="5" xfId="0" quotePrefix="1" applyFont="1" applyFill="1" applyBorder="1" applyAlignment="1">
      <alignment horizontal="left" vertical="center" wrapText="1"/>
    </xf>
    <xf numFmtId="0" fontId="1" fillId="3" borderId="5" xfId="0" applyFont="1" applyFill="1" applyBorder="1" applyAlignment="1">
      <alignment horizontal="left" vertical="center" wrapText="1"/>
    </xf>
    <xf numFmtId="0" fontId="0" fillId="3" borderId="5" xfId="0" applyFill="1" applyBorder="1" applyAlignment="1">
      <alignment vertical="center" wrapText="1"/>
    </xf>
    <xf numFmtId="0" fontId="0" fillId="3" borderId="14" xfId="0" applyFill="1" applyBorder="1" applyAlignment="1">
      <alignment vertical="center" wrapText="1"/>
    </xf>
    <xf numFmtId="0" fontId="0" fillId="0" borderId="5" xfId="0" applyBorder="1" applyAlignment="1">
      <alignment vertical="center" wrapText="1"/>
    </xf>
    <xf numFmtId="0" fontId="0" fillId="0" borderId="14" xfId="0" applyBorder="1" applyAlignment="1">
      <alignment vertical="center" wrapText="1"/>
    </xf>
    <xf numFmtId="0" fontId="1" fillId="3" borderId="16" xfId="0" applyFont="1" applyFill="1" applyBorder="1" applyAlignment="1">
      <alignment horizontal="left" vertical="center" wrapText="1"/>
    </xf>
    <xf numFmtId="0" fontId="0" fillId="0" borderId="16" xfId="0" applyBorder="1" applyAlignment="1">
      <alignment vertical="center" wrapText="1"/>
    </xf>
    <xf numFmtId="0" fontId="0" fillId="0" borderId="79" xfId="0" applyBorder="1" applyAlignment="1">
      <alignment vertical="center" wrapText="1"/>
    </xf>
    <xf numFmtId="0" fontId="1" fillId="2" borderId="17" xfId="0" applyFont="1" applyFill="1" applyBorder="1" applyAlignment="1">
      <alignment horizontal="center"/>
    </xf>
    <xf numFmtId="0" fontId="0" fillId="0" borderId="18" xfId="0" applyBorder="1" applyAlignment="1">
      <alignment horizontal="center"/>
    </xf>
    <xf numFmtId="0" fontId="1" fillId="2" borderId="103" xfId="0" applyFont="1" applyFill="1" applyBorder="1" applyAlignment="1">
      <alignment horizontal="center" wrapText="1"/>
    </xf>
    <xf numFmtId="0" fontId="0" fillId="0" borderId="103" xfId="0" applyBorder="1" applyAlignment="1">
      <alignment horizontal="center"/>
    </xf>
    <xf numFmtId="0" fontId="0" fillId="0" borderId="102" xfId="0" applyBorder="1" applyAlignment="1">
      <alignment horizontal="center"/>
    </xf>
    <xf numFmtId="0" fontId="1" fillId="0" borderId="15" xfId="0"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91" xfId="0" applyFill="1" applyBorder="1" applyAlignment="1">
      <alignment horizontal="center" vertical="center" wrapText="1"/>
    </xf>
    <xf numFmtId="0" fontId="0" fillId="0" borderId="104" xfId="0" applyBorder="1" applyAlignment="1"/>
    <xf numFmtId="0" fontId="0" fillId="0" borderId="74" xfId="0" applyBorder="1" applyAlignment="1"/>
    <xf numFmtId="0" fontId="0" fillId="0" borderId="105" xfId="0" applyBorder="1" applyAlignment="1"/>
    <xf numFmtId="0" fontId="6" fillId="0" borderId="1" xfId="0" applyFont="1" applyBorder="1" applyAlignment="1"/>
    <xf numFmtId="0" fontId="0" fillId="0" borderId="104" xfId="0" applyBorder="1" applyAlignment="1">
      <alignment vertical="center" wrapText="1"/>
    </xf>
    <xf numFmtId="0" fontId="0" fillId="0" borderId="74" xfId="0" applyBorder="1" applyAlignment="1">
      <alignment vertical="center" wrapText="1"/>
    </xf>
    <xf numFmtId="0" fontId="0" fillId="0" borderId="105" xfId="0" applyBorder="1" applyAlignment="1">
      <alignment vertical="center" wrapText="1"/>
    </xf>
    <xf numFmtId="0" fontId="11" fillId="6" borderId="103" xfId="0" applyFont="1" applyFill="1" applyBorder="1" applyAlignment="1">
      <alignment horizontal="center" vertical="center"/>
    </xf>
    <xf numFmtId="0" fontId="0" fillId="0" borderId="103" xfId="0" applyBorder="1" applyAlignment="1">
      <alignment vertical="center"/>
    </xf>
    <xf numFmtId="0" fontId="0" fillId="0" borderId="102" xfId="0" applyBorder="1" applyAlignment="1">
      <alignment vertical="center"/>
    </xf>
    <xf numFmtId="49" fontId="1" fillId="0" borderId="9"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5" xfId="0" applyFont="1" applyFill="1" applyBorder="1" applyAlignment="1">
      <alignment horizontal="center" vertical="center"/>
    </xf>
    <xf numFmtId="49" fontId="1" fillId="2" borderId="17" xfId="0" applyNumberFormat="1" applyFont="1" applyFill="1" applyBorder="1" applyAlignment="1">
      <alignment horizontal="center" vertical="center" wrapText="1"/>
    </xf>
    <xf numFmtId="0" fontId="0" fillId="2" borderId="18" xfId="0" applyFill="1" applyBorder="1" applyAlignment="1">
      <alignment horizontal="center" vertical="center" wrapText="1"/>
    </xf>
    <xf numFmtId="0" fontId="0" fillId="2" borderId="18" xfId="0" applyFill="1" applyBorder="1" applyAlignment="1">
      <alignment vertical="center" wrapText="1"/>
    </xf>
    <xf numFmtId="0" fontId="5" fillId="2" borderId="41" xfId="0" applyFont="1" applyFill="1" applyBorder="1" applyAlignment="1">
      <alignment horizontal="center" vertical="top" wrapText="1"/>
    </xf>
    <xf numFmtId="0" fontId="6" fillId="2" borderId="42" xfId="0" applyFont="1" applyFill="1" applyBorder="1" applyAlignment="1">
      <alignment wrapText="1"/>
    </xf>
    <xf numFmtId="0" fontId="6" fillId="2" borderId="43" xfId="0" applyFont="1" applyFill="1" applyBorder="1" applyAlignment="1">
      <alignment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6" fillId="0" borderId="18" xfId="0" applyFont="1" applyBorder="1" applyAlignment="1"/>
    <xf numFmtId="0" fontId="6" fillId="0" borderId="102" xfId="0" applyFont="1" applyBorder="1" applyAlignment="1"/>
    <xf numFmtId="0" fontId="1" fillId="2" borderId="119" xfId="0" applyFont="1" applyFill="1" applyBorder="1" applyAlignment="1">
      <alignment horizontal="center" vertical="center" wrapText="1"/>
    </xf>
    <xf numFmtId="0" fontId="0" fillId="0" borderId="119" xfId="0" applyFont="1" applyBorder="1" applyAlignment="1">
      <alignment horizontal="center" vertical="center" wrapText="1"/>
    </xf>
    <xf numFmtId="0" fontId="0" fillId="0" borderId="120" xfId="0" applyFont="1" applyBorder="1" applyAlignment="1">
      <alignment horizontal="center" vertical="center" wrapText="1"/>
    </xf>
    <xf numFmtId="0" fontId="1" fillId="2" borderId="121" xfId="0" applyFont="1" applyFill="1" applyBorder="1" applyAlignment="1">
      <alignment horizontal="center" vertical="center" wrapText="1"/>
    </xf>
    <xf numFmtId="0" fontId="0" fillId="0" borderId="20" xfId="0" applyBorder="1" applyAlignment="1">
      <alignment horizontal="center" vertical="center" wrapText="1"/>
    </xf>
    <xf numFmtId="0" fontId="1" fillId="2" borderId="122" xfId="0" applyFont="1" applyFill="1" applyBorder="1" applyAlignment="1">
      <alignment horizontal="center" vertical="center" wrapText="1"/>
    </xf>
    <xf numFmtId="0" fontId="0" fillId="0" borderId="21" xfId="0" applyBorder="1" applyAlignment="1">
      <alignment horizontal="center" vertical="center" wrapText="1"/>
    </xf>
    <xf numFmtId="0" fontId="1"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91" xfId="0" applyFill="1" applyBorder="1" applyAlignment="1">
      <alignment horizontal="center" vertical="center"/>
    </xf>
    <xf numFmtId="0" fontId="11" fillId="2" borderId="106" xfId="0" applyFont="1" applyFill="1" applyBorder="1" applyAlignment="1">
      <alignment horizontal="center" vertical="center"/>
    </xf>
    <xf numFmtId="0" fontId="0" fillId="2" borderId="106" xfId="0" applyFill="1" applyBorder="1" applyAlignment="1">
      <alignment vertical="center"/>
    </xf>
    <xf numFmtId="0" fontId="0" fillId="2" borderId="107" xfId="0" applyFill="1" applyBorder="1" applyAlignment="1">
      <alignment vertical="center"/>
    </xf>
    <xf numFmtId="0" fontId="11" fillId="3" borderId="69" xfId="0" applyFont="1" applyFill="1" applyBorder="1" applyAlignment="1">
      <alignment horizontal="left" vertical="top"/>
    </xf>
    <xf numFmtId="0" fontId="0" fillId="3" borderId="37" xfId="0" applyFill="1" applyBorder="1" applyAlignment="1"/>
    <xf numFmtId="0" fontId="1" fillId="2" borderId="41" xfId="0" applyFont="1" applyFill="1" applyBorder="1" applyAlignment="1">
      <alignment horizontal="center" vertical="top" wrapText="1"/>
    </xf>
    <xf numFmtId="0" fontId="0" fillId="2" borderId="42" xfId="0" applyFont="1" applyFill="1" applyBorder="1" applyAlignment="1">
      <alignment wrapText="1"/>
    </xf>
    <xf numFmtId="0" fontId="0" fillId="2" borderId="43" xfId="0" applyFont="1" applyFill="1" applyBorder="1" applyAlignment="1">
      <alignment wrapText="1"/>
    </xf>
    <xf numFmtId="0" fontId="1" fillId="3" borderId="41" xfId="0" applyFont="1" applyFill="1" applyBorder="1" applyAlignment="1"/>
    <xf numFmtId="0" fontId="1" fillId="0" borderId="42" xfId="0" applyFont="1" applyBorder="1" applyAlignment="1"/>
    <xf numFmtId="0" fontId="0" fillId="0" borderId="42" xfId="0" applyFont="1" applyBorder="1" applyAlignment="1"/>
    <xf numFmtId="0" fontId="0" fillId="0" borderId="43" xfId="0" applyFont="1" applyBorder="1" applyAlignment="1"/>
    <xf numFmtId="0" fontId="7" fillId="0" borderId="41" xfId="0" applyFont="1" applyBorder="1" applyAlignment="1">
      <alignment vertical="top" wrapText="1"/>
    </xf>
    <xf numFmtId="0" fontId="0" fillId="0" borderId="42" xfId="0" applyBorder="1" applyAlignment="1">
      <alignment vertical="top" wrapText="1"/>
    </xf>
    <xf numFmtId="0" fontId="0" fillId="0" borderId="42" xfId="0" applyBorder="1" applyAlignment="1">
      <alignment wrapText="1"/>
    </xf>
    <xf numFmtId="0" fontId="0" fillId="0" borderId="43" xfId="0" applyBorder="1" applyAlignment="1">
      <alignment wrapText="1"/>
    </xf>
    <xf numFmtId="0" fontId="1" fillId="2" borderId="80" xfId="0" applyFont="1" applyFill="1" applyBorder="1" applyAlignment="1">
      <alignment horizontal="center" vertical="top" wrapText="1"/>
    </xf>
    <xf numFmtId="0" fontId="0" fillId="2" borderId="81" xfId="0" applyFont="1" applyFill="1" applyBorder="1" applyAlignment="1">
      <alignment wrapText="1"/>
    </xf>
    <xf numFmtId="0" fontId="0" fillId="2" borderId="82" xfId="0" applyFont="1" applyFill="1" applyBorder="1" applyAlignment="1">
      <alignment wrapText="1"/>
    </xf>
    <xf numFmtId="0" fontId="0" fillId="2" borderId="57" xfId="0" applyFill="1" applyBorder="1" applyAlignment="1">
      <alignment horizontal="center" vertical="center"/>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0" fillId="0" borderId="35" xfId="0" applyBorder="1" applyAlignment="1">
      <alignment vertical="center" wrapText="1"/>
    </xf>
    <xf numFmtId="0" fontId="0" fillId="0" borderId="35" xfId="0" applyBorder="1" applyAlignment="1">
      <alignment vertical="center"/>
    </xf>
    <xf numFmtId="0" fontId="0" fillId="0" borderId="36" xfId="0" applyBorder="1" applyAlignment="1">
      <alignment vertical="center"/>
    </xf>
    <xf numFmtId="0" fontId="13" fillId="0" borderId="0" xfId="0" applyFont="1" applyAlignment="1">
      <alignment vertical="center" wrapText="1"/>
    </xf>
    <xf numFmtId="0" fontId="19" fillId="0" borderId="0" xfId="0" applyFont="1" applyAlignment="1">
      <alignment vertical="center" wrapText="1"/>
    </xf>
    <xf numFmtId="0" fontId="1" fillId="0" borderId="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Border="1" applyAlignment="1">
      <alignment vertical="center" wrapText="1"/>
    </xf>
    <xf numFmtId="0" fontId="0" fillId="0" borderId="0" xfId="0" applyAlignment="1">
      <alignment vertical="center" wrapText="1"/>
    </xf>
    <xf numFmtId="0" fontId="0" fillId="0" borderId="4" xfId="0" applyBorder="1" applyAlignment="1">
      <alignment vertical="center" wrapText="1"/>
    </xf>
    <xf numFmtId="0" fontId="0" fillId="0" borderId="0" xfId="0" applyAlignment="1">
      <alignment vertical="center"/>
    </xf>
    <xf numFmtId="0" fontId="0" fillId="0" borderId="4" xfId="0" applyBorder="1" applyAlignment="1">
      <alignment vertical="center"/>
    </xf>
    <xf numFmtId="0" fontId="5" fillId="4" borderId="59" xfId="0" applyFont="1" applyFill="1" applyBorder="1" applyAlignment="1">
      <alignment horizontal="center" vertical="top" wrapText="1"/>
    </xf>
    <xf numFmtId="0" fontId="0" fillId="0" borderId="60" xfId="0" applyBorder="1" applyAlignment="1">
      <alignment horizontal="center" vertical="top"/>
    </xf>
    <xf numFmtId="0" fontId="0" fillId="2" borderId="83" xfId="0" applyFill="1" applyBorder="1" applyAlignment="1"/>
    <xf numFmtId="0" fontId="0" fillId="2" borderId="37" xfId="0" applyFill="1" applyBorder="1" applyAlignment="1"/>
    <xf numFmtId="0" fontId="0" fillId="2" borderId="84" xfId="0" applyFill="1" applyBorder="1" applyAlignment="1"/>
    <xf numFmtId="0" fontId="0" fillId="0" borderId="110" xfId="0" applyBorder="1" applyAlignment="1">
      <alignment wrapText="1"/>
    </xf>
    <xf numFmtId="0" fontId="0" fillId="0" borderId="27" xfId="0" applyBorder="1" applyAlignment="1">
      <alignment wrapText="1"/>
    </xf>
    <xf numFmtId="0" fontId="23" fillId="0" borderId="65" xfId="1" applyBorder="1" applyAlignment="1">
      <alignment wrapText="1"/>
    </xf>
    <xf numFmtId="0" fontId="0" fillId="0" borderId="26" xfId="0" applyBorder="1" applyAlignment="1">
      <alignment wrapText="1"/>
    </xf>
    <xf numFmtId="0" fontId="0" fillId="0" borderId="111" xfId="0" applyBorder="1" applyAlignment="1">
      <alignment wrapText="1"/>
    </xf>
    <xf numFmtId="0" fontId="0" fillId="0" borderId="112" xfId="0" applyBorder="1" applyAlignment="1">
      <alignment wrapText="1"/>
    </xf>
    <xf numFmtId="0" fontId="0" fillId="0" borderId="113" xfId="0" applyBorder="1" applyAlignment="1">
      <alignment wrapText="1"/>
    </xf>
    <xf numFmtId="0" fontId="23" fillId="0" borderId="114" xfId="1" applyBorder="1" applyAlignment="1">
      <alignment wrapText="1"/>
    </xf>
    <xf numFmtId="0" fontId="23" fillId="0" borderId="40" xfId="1" applyBorder="1" applyAlignment="1">
      <alignment wrapText="1"/>
    </xf>
    <xf numFmtId="0" fontId="23" fillId="0" borderId="115" xfId="1" applyBorder="1" applyAlignment="1">
      <alignment wrapText="1"/>
    </xf>
  </cellXfs>
  <cellStyles count="2">
    <cellStyle name="Hyperkobling" xfId="1" builtinId="8"/>
    <cellStyle name="Normal" xfId="0" builtinId="0"/>
  </cellStyles>
  <dxfs count="583">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theme="0" tint="-4.9989318521683403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FF00"/>
        </patternFill>
      </fill>
    </dxf>
  </dxfs>
  <tableStyles count="0" defaultTableStyle="TableStyleMedium2" defaultPivotStyle="PivotStyleLight16"/>
  <colors>
    <mruColors>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97368</xdr:colOff>
      <xdr:row>31</xdr:row>
      <xdr:rowOff>203200</xdr:rowOff>
    </xdr:from>
    <xdr:to>
      <xdr:col>8</xdr:col>
      <xdr:colOff>351368</xdr:colOff>
      <xdr:row>31</xdr:row>
      <xdr:rowOff>397933</xdr:rowOff>
    </xdr:to>
    <xdr:sp macro="" textlink="">
      <xdr:nvSpPr>
        <xdr:cNvPr id="2" name="Pil venstre 1">
          <a:extLst>
            <a:ext uri="{FF2B5EF4-FFF2-40B4-BE49-F238E27FC236}">
              <a16:creationId xmlns:a16="http://schemas.microsoft.com/office/drawing/2014/main" id="{00000000-0008-0000-0000-000002000000}"/>
            </a:ext>
          </a:extLst>
        </xdr:cNvPr>
        <xdr:cNvSpPr/>
      </xdr:nvSpPr>
      <xdr:spPr>
        <a:xfrm>
          <a:off x="7319435" y="19731567"/>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241302</xdr:colOff>
      <xdr:row>18</xdr:row>
      <xdr:rowOff>547727</xdr:rowOff>
    </xdr:from>
    <xdr:to>
      <xdr:col>8</xdr:col>
      <xdr:colOff>495302</xdr:colOff>
      <xdr:row>18</xdr:row>
      <xdr:rowOff>742460</xdr:rowOff>
    </xdr:to>
    <xdr:sp macro="" textlink="">
      <xdr:nvSpPr>
        <xdr:cNvPr id="3" name="Pil venstre 2">
          <a:extLst>
            <a:ext uri="{FF2B5EF4-FFF2-40B4-BE49-F238E27FC236}">
              <a16:creationId xmlns:a16="http://schemas.microsoft.com/office/drawing/2014/main" id="{00000000-0008-0000-0000-000003000000}"/>
            </a:ext>
          </a:extLst>
        </xdr:cNvPr>
        <xdr:cNvSpPr/>
      </xdr:nvSpPr>
      <xdr:spPr>
        <a:xfrm>
          <a:off x="7311783" y="11604054"/>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397935</xdr:colOff>
      <xdr:row>31</xdr:row>
      <xdr:rowOff>207433</xdr:rowOff>
    </xdr:from>
    <xdr:to>
      <xdr:col>8</xdr:col>
      <xdr:colOff>651935</xdr:colOff>
      <xdr:row>31</xdr:row>
      <xdr:rowOff>402166</xdr:rowOff>
    </xdr:to>
    <xdr:sp macro="" textlink="">
      <xdr:nvSpPr>
        <xdr:cNvPr id="4" name="Pil venstre 3">
          <a:extLst>
            <a:ext uri="{FF2B5EF4-FFF2-40B4-BE49-F238E27FC236}">
              <a16:creationId xmlns:a16="http://schemas.microsoft.com/office/drawing/2014/main" id="{00000000-0008-0000-0000-000004000000}"/>
            </a:ext>
          </a:extLst>
        </xdr:cNvPr>
        <xdr:cNvSpPr/>
      </xdr:nvSpPr>
      <xdr:spPr>
        <a:xfrm>
          <a:off x="7620002" y="197358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254490</xdr:colOff>
      <xdr:row>19</xdr:row>
      <xdr:rowOff>194569</xdr:rowOff>
    </xdr:from>
    <xdr:to>
      <xdr:col>8</xdr:col>
      <xdr:colOff>508490</xdr:colOff>
      <xdr:row>19</xdr:row>
      <xdr:rowOff>389302</xdr:rowOff>
    </xdr:to>
    <xdr:sp macro="" textlink="">
      <xdr:nvSpPr>
        <xdr:cNvPr id="14" name="Pil venstre 13">
          <a:extLst>
            <a:ext uri="{FF2B5EF4-FFF2-40B4-BE49-F238E27FC236}">
              <a16:creationId xmlns:a16="http://schemas.microsoft.com/office/drawing/2014/main" id="{00000000-0008-0000-0000-00000E000000}"/>
            </a:ext>
          </a:extLst>
        </xdr:cNvPr>
        <xdr:cNvSpPr/>
      </xdr:nvSpPr>
      <xdr:spPr>
        <a:xfrm>
          <a:off x="7324971" y="12489146"/>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275005</xdr:colOff>
      <xdr:row>20</xdr:row>
      <xdr:rowOff>346969</xdr:rowOff>
    </xdr:from>
    <xdr:to>
      <xdr:col>8</xdr:col>
      <xdr:colOff>529005</xdr:colOff>
      <xdr:row>20</xdr:row>
      <xdr:rowOff>541702</xdr:rowOff>
    </xdr:to>
    <xdr:sp macro="" textlink="">
      <xdr:nvSpPr>
        <xdr:cNvPr id="15" name="Pil venstre 14">
          <a:extLst>
            <a:ext uri="{FF2B5EF4-FFF2-40B4-BE49-F238E27FC236}">
              <a16:creationId xmlns:a16="http://schemas.microsoft.com/office/drawing/2014/main" id="{00000000-0008-0000-0000-00000F000000}"/>
            </a:ext>
          </a:extLst>
        </xdr:cNvPr>
        <xdr:cNvSpPr/>
      </xdr:nvSpPr>
      <xdr:spPr>
        <a:xfrm>
          <a:off x="7345486" y="13205719"/>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288193</xdr:colOff>
      <xdr:row>21</xdr:row>
      <xdr:rowOff>462734</xdr:rowOff>
    </xdr:from>
    <xdr:to>
      <xdr:col>8</xdr:col>
      <xdr:colOff>542193</xdr:colOff>
      <xdr:row>21</xdr:row>
      <xdr:rowOff>657467</xdr:rowOff>
    </xdr:to>
    <xdr:sp macro="" textlink="">
      <xdr:nvSpPr>
        <xdr:cNvPr id="16" name="Pil venstre 15">
          <a:extLst>
            <a:ext uri="{FF2B5EF4-FFF2-40B4-BE49-F238E27FC236}">
              <a16:creationId xmlns:a16="http://schemas.microsoft.com/office/drawing/2014/main" id="{00000000-0008-0000-0000-000010000000}"/>
            </a:ext>
          </a:extLst>
        </xdr:cNvPr>
        <xdr:cNvSpPr/>
      </xdr:nvSpPr>
      <xdr:spPr>
        <a:xfrm>
          <a:off x="7358674" y="14178734"/>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279400</xdr:colOff>
      <xdr:row>22</xdr:row>
      <xdr:rowOff>285422</xdr:rowOff>
    </xdr:from>
    <xdr:to>
      <xdr:col>8</xdr:col>
      <xdr:colOff>533400</xdr:colOff>
      <xdr:row>22</xdr:row>
      <xdr:rowOff>480155</xdr:rowOff>
    </xdr:to>
    <xdr:sp macro="" textlink="">
      <xdr:nvSpPr>
        <xdr:cNvPr id="17" name="Pil venstre 16">
          <a:extLst>
            <a:ext uri="{FF2B5EF4-FFF2-40B4-BE49-F238E27FC236}">
              <a16:creationId xmlns:a16="http://schemas.microsoft.com/office/drawing/2014/main" id="{00000000-0008-0000-0000-000011000000}"/>
            </a:ext>
          </a:extLst>
        </xdr:cNvPr>
        <xdr:cNvSpPr/>
      </xdr:nvSpPr>
      <xdr:spPr>
        <a:xfrm>
          <a:off x="7349881" y="15210364"/>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293077</xdr:colOff>
      <xdr:row>23</xdr:row>
      <xdr:rowOff>206130</xdr:rowOff>
    </xdr:from>
    <xdr:to>
      <xdr:col>8</xdr:col>
      <xdr:colOff>547077</xdr:colOff>
      <xdr:row>23</xdr:row>
      <xdr:rowOff>400863</xdr:rowOff>
    </xdr:to>
    <xdr:sp macro="" textlink="">
      <xdr:nvSpPr>
        <xdr:cNvPr id="18" name="Pil venstre 17">
          <a:extLst>
            <a:ext uri="{FF2B5EF4-FFF2-40B4-BE49-F238E27FC236}">
              <a16:creationId xmlns:a16="http://schemas.microsoft.com/office/drawing/2014/main" id="{00000000-0008-0000-0000-000012000000}"/>
            </a:ext>
          </a:extLst>
        </xdr:cNvPr>
        <xdr:cNvSpPr/>
      </xdr:nvSpPr>
      <xdr:spPr>
        <a:xfrm>
          <a:off x="7515144" y="1582713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284284</xdr:colOff>
      <xdr:row>24</xdr:row>
      <xdr:rowOff>298937</xdr:rowOff>
    </xdr:from>
    <xdr:to>
      <xdr:col>8</xdr:col>
      <xdr:colOff>538284</xdr:colOff>
      <xdr:row>24</xdr:row>
      <xdr:rowOff>493670</xdr:rowOff>
    </xdr:to>
    <xdr:sp macro="" textlink="">
      <xdr:nvSpPr>
        <xdr:cNvPr id="19" name="Pil venstre 18">
          <a:extLst>
            <a:ext uri="{FF2B5EF4-FFF2-40B4-BE49-F238E27FC236}">
              <a16:creationId xmlns:a16="http://schemas.microsoft.com/office/drawing/2014/main" id="{00000000-0008-0000-0000-000013000000}"/>
            </a:ext>
          </a:extLst>
        </xdr:cNvPr>
        <xdr:cNvSpPr/>
      </xdr:nvSpPr>
      <xdr:spPr>
        <a:xfrm>
          <a:off x="7354765" y="1676986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268164</xdr:colOff>
      <xdr:row>25</xdr:row>
      <xdr:rowOff>209549</xdr:rowOff>
    </xdr:from>
    <xdr:to>
      <xdr:col>8</xdr:col>
      <xdr:colOff>522164</xdr:colOff>
      <xdr:row>25</xdr:row>
      <xdr:rowOff>404282</xdr:rowOff>
    </xdr:to>
    <xdr:sp macro="" textlink="">
      <xdr:nvSpPr>
        <xdr:cNvPr id="20" name="Pil venstre 19">
          <a:extLst>
            <a:ext uri="{FF2B5EF4-FFF2-40B4-BE49-F238E27FC236}">
              <a16:creationId xmlns:a16="http://schemas.microsoft.com/office/drawing/2014/main" id="{00000000-0008-0000-0000-000014000000}"/>
            </a:ext>
          </a:extLst>
        </xdr:cNvPr>
        <xdr:cNvSpPr/>
      </xdr:nvSpPr>
      <xdr:spPr>
        <a:xfrm>
          <a:off x="7338645" y="17435145"/>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274025</xdr:colOff>
      <xdr:row>26</xdr:row>
      <xdr:rowOff>303333</xdr:rowOff>
    </xdr:from>
    <xdr:to>
      <xdr:col>8</xdr:col>
      <xdr:colOff>528025</xdr:colOff>
      <xdr:row>26</xdr:row>
      <xdr:rowOff>498066</xdr:rowOff>
    </xdr:to>
    <xdr:sp macro="" textlink="">
      <xdr:nvSpPr>
        <xdr:cNvPr id="21" name="Pil venstre 20">
          <a:extLst>
            <a:ext uri="{FF2B5EF4-FFF2-40B4-BE49-F238E27FC236}">
              <a16:creationId xmlns:a16="http://schemas.microsoft.com/office/drawing/2014/main" id="{00000000-0008-0000-0000-000015000000}"/>
            </a:ext>
          </a:extLst>
        </xdr:cNvPr>
        <xdr:cNvSpPr/>
      </xdr:nvSpPr>
      <xdr:spPr>
        <a:xfrm>
          <a:off x="7344506" y="1812241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287213</xdr:colOff>
      <xdr:row>27</xdr:row>
      <xdr:rowOff>228599</xdr:rowOff>
    </xdr:from>
    <xdr:to>
      <xdr:col>8</xdr:col>
      <xdr:colOff>541213</xdr:colOff>
      <xdr:row>27</xdr:row>
      <xdr:rowOff>423332</xdr:rowOff>
    </xdr:to>
    <xdr:sp macro="" textlink="">
      <xdr:nvSpPr>
        <xdr:cNvPr id="22" name="Pil venstre 21">
          <a:extLst>
            <a:ext uri="{FF2B5EF4-FFF2-40B4-BE49-F238E27FC236}">
              <a16:creationId xmlns:a16="http://schemas.microsoft.com/office/drawing/2014/main" id="{00000000-0008-0000-0000-000016000000}"/>
            </a:ext>
          </a:extLst>
        </xdr:cNvPr>
        <xdr:cNvSpPr/>
      </xdr:nvSpPr>
      <xdr:spPr>
        <a:xfrm>
          <a:off x="7357694" y="18809676"/>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269144</xdr:colOff>
      <xdr:row>7</xdr:row>
      <xdr:rowOff>407050</xdr:rowOff>
    </xdr:from>
    <xdr:to>
      <xdr:col>8</xdr:col>
      <xdr:colOff>523144</xdr:colOff>
      <xdr:row>7</xdr:row>
      <xdr:rowOff>601783</xdr:rowOff>
    </xdr:to>
    <xdr:sp macro="" textlink="">
      <xdr:nvSpPr>
        <xdr:cNvPr id="23" name="Pil venstre 22">
          <a:extLst>
            <a:ext uri="{FF2B5EF4-FFF2-40B4-BE49-F238E27FC236}">
              <a16:creationId xmlns:a16="http://schemas.microsoft.com/office/drawing/2014/main" id="{00000000-0008-0000-0000-000017000000}"/>
            </a:ext>
          </a:extLst>
        </xdr:cNvPr>
        <xdr:cNvSpPr/>
      </xdr:nvSpPr>
      <xdr:spPr>
        <a:xfrm>
          <a:off x="7339625" y="492776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80435</xdr:colOff>
      <xdr:row>11</xdr:row>
      <xdr:rowOff>80433</xdr:rowOff>
    </xdr:from>
    <xdr:to>
      <xdr:col>8</xdr:col>
      <xdr:colOff>334435</xdr:colOff>
      <xdr:row>11</xdr:row>
      <xdr:rowOff>275166</xdr:rowOff>
    </xdr:to>
    <xdr:sp macro="" textlink="">
      <xdr:nvSpPr>
        <xdr:cNvPr id="2" name="Pil venstre 1">
          <a:extLst>
            <a:ext uri="{FF2B5EF4-FFF2-40B4-BE49-F238E27FC236}">
              <a16:creationId xmlns:a16="http://schemas.microsoft.com/office/drawing/2014/main" id="{00000000-0008-0000-0100-000002000000}"/>
            </a:ext>
          </a:extLst>
        </xdr:cNvPr>
        <xdr:cNvSpPr/>
      </xdr:nvSpPr>
      <xdr:spPr>
        <a:xfrm>
          <a:off x="7310968" y="29972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21</xdr:row>
      <xdr:rowOff>80433</xdr:rowOff>
    </xdr:from>
    <xdr:to>
      <xdr:col>8</xdr:col>
      <xdr:colOff>334435</xdr:colOff>
      <xdr:row>21</xdr:row>
      <xdr:rowOff>275166</xdr:rowOff>
    </xdr:to>
    <xdr:sp macro="" textlink="">
      <xdr:nvSpPr>
        <xdr:cNvPr id="3" name="Pil venstre 2">
          <a:extLst>
            <a:ext uri="{FF2B5EF4-FFF2-40B4-BE49-F238E27FC236}">
              <a16:creationId xmlns:a16="http://schemas.microsoft.com/office/drawing/2014/main" id="{00000000-0008-0000-0100-000003000000}"/>
            </a:ext>
          </a:extLst>
        </xdr:cNvPr>
        <xdr:cNvSpPr/>
      </xdr:nvSpPr>
      <xdr:spPr>
        <a:xfrm>
          <a:off x="7310968" y="52874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21</xdr:row>
      <xdr:rowOff>80433</xdr:rowOff>
    </xdr:from>
    <xdr:to>
      <xdr:col>8</xdr:col>
      <xdr:colOff>334435</xdr:colOff>
      <xdr:row>21</xdr:row>
      <xdr:rowOff>275166</xdr:rowOff>
    </xdr:to>
    <xdr:sp macro="" textlink="">
      <xdr:nvSpPr>
        <xdr:cNvPr id="4" name="Pil venstre 3">
          <a:extLst>
            <a:ext uri="{FF2B5EF4-FFF2-40B4-BE49-F238E27FC236}">
              <a16:creationId xmlns:a16="http://schemas.microsoft.com/office/drawing/2014/main" id="{00000000-0008-0000-0100-000004000000}"/>
            </a:ext>
          </a:extLst>
        </xdr:cNvPr>
        <xdr:cNvSpPr/>
      </xdr:nvSpPr>
      <xdr:spPr>
        <a:xfrm>
          <a:off x="7310968" y="29972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57</xdr:row>
      <xdr:rowOff>80433</xdr:rowOff>
    </xdr:from>
    <xdr:to>
      <xdr:col>8</xdr:col>
      <xdr:colOff>334435</xdr:colOff>
      <xdr:row>57</xdr:row>
      <xdr:rowOff>275166</xdr:rowOff>
    </xdr:to>
    <xdr:sp macro="" textlink="">
      <xdr:nvSpPr>
        <xdr:cNvPr id="5" name="Pil venstre 4">
          <a:extLst>
            <a:ext uri="{FF2B5EF4-FFF2-40B4-BE49-F238E27FC236}">
              <a16:creationId xmlns:a16="http://schemas.microsoft.com/office/drawing/2014/main" id="{00000000-0008-0000-0100-000005000000}"/>
            </a:ext>
          </a:extLst>
        </xdr:cNvPr>
        <xdr:cNvSpPr/>
      </xdr:nvSpPr>
      <xdr:spPr>
        <a:xfrm>
          <a:off x="7310968" y="52874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57</xdr:row>
      <xdr:rowOff>80433</xdr:rowOff>
    </xdr:from>
    <xdr:to>
      <xdr:col>8</xdr:col>
      <xdr:colOff>334435</xdr:colOff>
      <xdr:row>57</xdr:row>
      <xdr:rowOff>275166</xdr:rowOff>
    </xdr:to>
    <xdr:sp macro="" textlink="">
      <xdr:nvSpPr>
        <xdr:cNvPr id="6" name="Pil venstre 5">
          <a:extLst>
            <a:ext uri="{FF2B5EF4-FFF2-40B4-BE49-F238E27FC236}">
              <a16:creationId xmlns:a16="http://schemas.microsoft.com/office/drawing/2014/main" id="{00000000-0008-0000-0100-000006000000}"/>
            </a:ext>
          </a:extLst>
        </xdr:cNvPr>
        <xdr:cNvSpPr/>
      </xdr:nvSpPr>
      <xdr:spPr>
        <a:xfrm>
          <a:off x="7310968" y="52874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104</xdr:row>
      <xdr:rowOff>80433</xdr:rowOff>
    </xdr:from>
    <xdr:to>
      <xdr:col>8</xdr:col>
      <xdr:colOff>334435</xdr:colOff>
      <xdr:row>104</xdr:row>
      <xdr:rowOff>275166</xdr:rowOff>
    </xdr:to>
    <xdr:sp macro="" textlink="">
      <xdr:nvSpPr>
        <xdr:cNvPr id="7" name="Pil venstre 6">
          <a:extLst>
            <a:ext uri="{FF2B5EF4-FFF2-40B4-BE49-F238E27FC236}">
              <a16:creationId xmlns:a16="http://schemas.microsoft.com/office/drawing/2014/main" id="{00000000-0008-0000-0100-000007000000}"/>
            </a:ext>
          </a:extLst>
        </xdr:cNvPr>
        <xdr:cNvSpPr/>
      </xdr:nvSpPr>
      <xdr:spPr>
        <a:xfrm>
          <a:off x="7310968" y="121285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104</xdr:row>
      <xdr:rowOff>80433</xdr:rowOff>
    </xdr:from>
    <xdr:to>
      <xdr:col>8</xdr:col>
      <xdr:colOff>334435</xdr:colOff>
      <xdr:row>104</xdr:row>
      <xdr:rowOff>275166</xdr:rowOff>
    </xdr:to>
    <xdr:sp macro="" textlink="">
      <xdr:nvSpPr>
        <xdr:cNvPr id="8" name="Pil venstre 7">
          <a:extLst>
            <a:ext uri="{FF2B5EF4-FFF2-40B4-BE49-F238E27FC236}">
              <a16:creationId xmlns:a16="http://schemas.microsoft.com/office/drawing/2014/main" id="{00000000-0008-0000-0100-000008000000}"/>
            </a:ext>
          </a:extLst>
        </xdr:cNvPr>
        <xdr:cNvSpPr/>
      </xdr:nvSpPr>
      <xdr:spPr>
        <a:xfrm>
          <a:off x="7310968" y="121285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118</xdr:row>
      <xdr:rowOff>80433</xdr:rowOff>
    </xdr:from>
    <xdr:to>
      <xdr:col>8</xdr:col>
      <xdr:colOff>334435</xdr:colOff>
      <xdr:row>118</xdr:row>
      <xdr:rowOff>275166</xdr:rowOff>
    </xdr:to>
    <xdr:sp macro="" textlink="">
      <xdr:nvSpPr>
        <xdr:cNvPr id="9" name="Pil venstre 8">
          <a:extLst>
            <a:ext uri="{FF2B5EF4-FFF2-40B4-BE49-F238E27FC236}">
              <a16:creationId xmlns:a16="http://schemas.microsoft.com/office/drawing/2014/main" id="{00000000-0008-0000-0100-000009000000}"/>
            </a:ext>
          </a:extLst>
        </xdr:cNvPr>
        <xdr:cNvSpPr/>
      </xdr:nvSpPr>
      <xdr:spPr>
        <a:xfrm>
          <a:off x="7310968" y="227499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118</xdr:row>
      <xdr:rowOff>80433</xdr:rowOff>
    </xdr:from>
    <xdr:to>
      <xdr:col>8</xdr:col>
      <xdr:colOff>334435</xdr:colOff>
      <xdr:row>118</xdr:row>
      <xdr:rowOff>275166</xdr:rowOff>
    </xdr:to>
    <xdr:sp macro="" textlink="">
      <xdr:nvSpPr>
        <xdr:cNvPr id="10" name="Pil venstre 9">
          <a:extLst>
            <a:ext uri="{FF2B5EF4-FFF2-40B4-BE49-F238E27FC236}">
              <a16:creationId xmlns:a16="http://schemas.microsoft.com/office/drawing/2014/main" id="{00000000-0008-0000-0100-00000A000000}"/>
            </a:ext>
          </a:extLst>
        </xdr:cNvPr>
        <xdr:cNvSpPr/>
      </xdr:nvSpPr>
      <xdr:spPr>
        <a:xfrm>
          <a:off x="7310968" y="227499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124</xdr:row>
      <xdr:rowOff>80433</xdr:rowOff>
    </xdr:from>
    <xdr:to>
      <xdr:col>8</xdr:col>
      <xdr:colOff>334435</xdr:colOff>
      <xdr:row>124</xdr:row>
      <xdr:rowOff>275166</xdr:rowOff>
    </xdr:to>
    <xdr:sp macro="" textlink="">
      <xdr:nvSpPr>
        <xdr:cNvPr id="11" name="Pil venstre 10">
          <a:extLst>
            <a:ext uri="{FF2B5EF4-FFF2-40B4-BE49-F238E27FC236}">
              <a16:creationId xmlns:a16="http://schemas.microsoft.com/office/drawing/2014/main" id="{00000000-0008-0000-0100-00000B000000}"/>
            </a:ext>
          </a:extLst>
        </xdr:cNvPr>
        <xdr:cNvSpPr/>
      </xdr:nvSpPr>
      <xdr:spPr>
        <a:xfrm>
          <a:off x="7310968" y="276606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124</xdr:row>
      <xdr:rowOff>80433</xdr:rowOff>
    </xdr:from>
    <xdr:to>
      <xdr:col>8</xdr:col>
      <xdr:colOff>334435</xdr:colOff>
      <xdr:row>124</xdr:row>
      <xdr:rowOff>275166</xdr:rowOff>
    </xdr:to>
    <xdr:sp macro="" textlink="">
      <xdr:nvSpPr>
        <xdr:cNvPr id="12" name="Pil venstre 11">
          <a:extLst>
            <a:ext uri="{FF2B5EF4-FFF2-40B4-BE49-F238E27FC236}">
              <a16:creationId xmlns:a16="http://schemas.microsoft.com/office/drawing/2014/main" id="{00000000-0008-0000-0100-00000C000000}"/>
            </a:ext>
          </a:extLst>
        </xdr:cNvPr>
        <xdr:cNvSpPr/>
      </xdr:nvSpPr>
      <xdr:spPr>
        <a:xfrm>
          <a:off x="7310968" y="276606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132</xdr:row>
      <xdr:rowOff>80433</xdr:rowOff>
    </xdr:from>
    <xdr:to>
      <xdr:col>8</xdr:col>
      <xdr:colOff>334435</xdr:colOff>
      <xdr:row>132</xdr:row>
      <xdr:rowOff>275166</xdr:rowOff>
    </xdr:to>
    <xdr:sp macro="" textlink="">
      <xdr:nvSpPr>
        <xdr:cNvPr id="13" name="Pil venstre 12">
          <a:extLst>
            <a:ext uri="{FF2B5EF4-FFF2-40B4-BE49-F238E27FC236}">
              <a16:creationId xmlns:a16="http://schemas.microsoft.com/office/drawing/2014/main" id="{00000000-0008-0000-0100-00000D000000}"/>
            </a:ext>
          </a:extLst>
        </xdr:cNvPr>
        <xdr:cNvSpPr/>
      </xdr:nvSpPr>
      <xdr:spPr>
        <a:xfrm>
          <a:off x="7310968" y="28481866"/>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132</xdr:row>
      <xdr:rowOff>80433</xdr:rowOff>
    </xdr:from>
    <xdr:to>
      <xdr:col>8</xdr:col>
      <xdr:colOff>334435</xdr:colOff>
      <xdr:row>132</xdr:row>
      <xdr:rowOff>275166</xdr:rowOff>
    </xdr:to>
    <xdr:sp macro="" textlink="">
      <xdr:nvSpPr>
        <xdr:cNvPr id="14" name="Pil venstre 13">
          <a:extLst>
            <a:ext uri="{FF2B5EF4-FFF2-40B4-BE49-F238E27FC236}">
              <a16:creationId xmlns:a16="http://schemas.microsoft.com/office/drawing/2014/main" id="{00000000-0008-0000-0100-00000E000000}"/>
            </a:ext>
          </a:extLst>
        </xdr:cNvPr>
        <xdr:cNvSpPr/>
      </xdr:nvSpPr>
      <xdr:spPr>
        <a:xfrm>
          <a:off x="7310968" y="28481866"/>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146</xdr:row>
      <xdr:rowOff>80433</xdr:rowOff>
    </xdr:from>
    <xdr:to>
      <xdr:col>8</xdr:col>
      <xdr:colOff>334435</xdr:colOff>
      <xdr:row>146</xdr:row>
      <xdr:rowOff>275166</xdr:rowOff>
    </xdr:to>
    <xdr:sp macro="" textlink="">
      <xdr:nvSpPr>
        <xdr:cNvPr id="15" name="Pil venstre 14">
          <a:extLst>
            <a:ext uri="{FF2B5EF4-FFF2-40B4-BE49-F238E27FC236}">
              <a16:creationId xmlns:a16="http://schemas.microsoft.com/office/drawing/2014/main" id="{00000000-0008-0000-0100-00000F000000}"/>
            </a:ext>
          </a:extLst>
        </xdr:cNvPr>
        <xdr:cNvSpPr/>
      </xdr:nvSpPr>
      <xdr:spPr>
        <a:xfrm>
          <a:off x="7310968" y="298831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146</xdr:row>
      <xdr:rowOff>80433</xdr:rowOff>
    </xdr:from>
    <xdr:to>
      <xdr:col>8</xdr:col>
      <xdr:colOff>334435</xdr:colOff>
      <xdr:row>146</xdr:row>
      <xdr:rowOff>275166</xdr:rowOff>
    </xdr:to>
    <xdr:sp macro="" textlink="">
      <xdr:nvSpPr>
        <xdr:cNvPr id="16" name="Pil venstre 15">
          <a:extLst>
            <a:ext uri="{FF2B5EF4-FFF2-40B4-BE49-F238E27FC236}">
              <a16:creationId xmlns:a16="http://schemas.microsoft.com/office/drawing/2014/main" id="{00000000-0008-0000-0100-000010000000}"/>
            </a:ext>
          </a:extLst>
        </xdr:cNvPr>
        <xdr:cNvSpPr/>
      </xdr:nvSpPr>
      <xdr:spPr>
        <a:xfrm>
          <a:off x="7310968" y="298831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80435</xdr:colOff>
      <xdr:row>33</xdr:row>
      <xdr:rowOff>80433</xdr:rowOff>
    </xdr:from>
    <xdr:to>
      <xdr:col>8</xdr:col>
      <xdr:colOff>334435</xdr:colOff>
      <xdr:row>33</xdr:row>
      <xdr:rowOff>275166</xdr:rowOff>
    </xdr:to>
    <xdr:sp macro="" textlink="">
      <xdr:nvSpPr>
        <xdr:cNvPr id="2" name="Pil venstre 1">
          <a:extLst>
            <a:ext uri="{FF2B5EF4-FFF2-40B4-BE49-F238E27FC236}">
              <a16:creationId xmlns:a16="http://schemas.microsoft.com/office/drawing/2014/main" id="{00000000-0008-0000-0200-000002000000}"/>
            </a:ext>
          </a:extLst>
        </xdr:cNvPr>
        <xdr:cNvSpPr/>
      </xdr:nvSpPr>
      <xdr:spPr>
        <a:xfrm>
          <a:off x="7052735" y="41657058"/>
          <a:ext cx="254000" cy="10900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33</xdr:row>
      <xdr:rowOff>80433</xdr:rowOff>
    </xdr:from>
    <xdr:to>
      <xdr:col>8</xdr:col>
      <xdr:colOff>334435</xdr:colOff>
      <xdr:row>33</xdr:row>
      <xdr:rowOff>275166</xdr:rowOff>
    </xdr:to>
    <xdr:sp macro="" textlink="">
      <xdr:nvSpPr>
        <xdr:cNvPr id="3" name="Pil venstre 2">
          <a:extLst>
            <a:ext uri="{FF2B5EF4-FFF2-40B4-BE49-F238E27FC236}">
              <a16:creationId xmlns:a16="http://schemas.microsoft.com/office/drawing/2014/main" id="{00000000-0008-0000-0200-000003000000}"/>
            </a:ext>
          </a:extLst>
        </xdr:cNvPr>
        <xdr:cNvSpPr/>
      </xdr:nvSpPr>
      <xdr:spPr>
        <a:xfrm>
          <a:off x="7052735" y="41657058"/>
          <a:ext cx="254000" cy="10900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64</xdr:row>
      <xdr:rowOff>80433</xdr:rowOff>
    </xdr:from>
    <xdr:to>
      <xdr:col>8</xdr:col>
      <xdr:colOff>334435</xdr:colOff>
      <xdr:row>64</xdr:row>
      <xdr:rowOff>275166</xdr:rowOff>
    </xdr:to>
    <xdr:sp macro="" textlink="">
      <xdr:nvSpPr>
        <xdr:cNvPr id="4" name="Pil venstre 3">
          <a:extLst>
            <a:ext uri="{FF2B5EF4-FFF2-40B4-BE49-F238E27FC236}">
              <a16:creationId xmlns:a16="http://schemas.microsoft.com/office/drawing/2014/main" id="{00000000-0008-0000-0200-000004000000}"/>
            </a:ext>
          </a:extLst>
        </xdr:cNvPr>
        <xdr:cNvSpPr/>
      </xdr:nvSpPr>
      <xdr:spPr>
        <a:xfrm>
          <a:off x="7052735" y="47372058"/>
          <a:ext cx="254000" cy="10900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64</xdr:row>
      <xdr:rowOff>80433</xdr:rowOff>
    </xdr:from>
    <xdr:to>
      <xdr:col>8</xdr:col>
      <xdr:colOff>334435</xdr:colOff>
      <xdr:row>64</xdr:row>
      <xdr:rowOff>275166</xdr:rowOff>
    </xdr:to>
    <xdr:sp macro="" textlink="">
      <xdr:nvSpPr>
        <xdr:cNvPr id="5" name="Pil venstre 4">
          <a:extLst>
            <a:ext uri="{FF2B5EF4-FFF2-40B4-BE49-F238E27FC236}">
              <a16:creationId xmlns:a16="http://schemas.microsoft.com/office/drawing/2014/main" id="{00000000-0008-0000-0200-000005000000}"/>
            </a:ext>
          </a:extLst>
        </xdr:cNvPr>
        <xdr:cNvSpPr/>
      </xdr:nvSpPr>
      <xdr:spPr>
        <a:xfrm>
          <a:off x="7052735" y="47372058"/>
          <a:ext cx="254000" cy="10900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77</xdr:row>
      <xdr:rowOff>80433</xdr:rowOff>
    </xdr:from>
    <xdr:to>
      <xdr:col>8</xdr:col>
      <xdr:colOff>334435</xdr:colOff>
      <xdr:row>77</xdr:row>
      <xdr:rowOff>275166</xdr:rowOff>
    </xdr:to>
    <xdr:sp macro="" textlink="">
      <xdr:nvSpPr>
        <xdr:cNvPr id="6" name="Pil venstre 5">
          <a:extLst>
            <a:ext uri="{FF2B5EF4-FFF2-40B4-BE49-F238E27FC236}">
              <a16:creationId xmlns:a16="http://schemas.microsoft.com/office/drawing/2014/main" id="{00000000-0008-0000-0200-000006000000}"/>
            </a:ext>
          </a:extLst>
        </xdr:cNvPr>
        <xdr:cNvSpPr/>
      </xdr:nvSpPr>
      <xdr:spPr>
        <a:xfrm>
          <a:off x="7052735" y="49658058"/>
          <a:ext cx="254000" cy="10900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77</xdr:row>
      <xdr:rowOff>80433</xdr:rowOff>
    </xdr:from>
    <xdr:to>
      <xdr:col>8</xdr:col>
      <xdr:colOff>334435</xdr:colOff>
      <xdr:row>77</xdr:row>
      <xdr:rowOff>275166</xdr:rowOff>
    </xdr:to>
    <xdr:sp macro="" textlink="">
      <xdr:nvSpPr>
        <xdr:cNvPr id="7" name="Pil venstre 6">
          <a:extLst>
            <a:ext uri="{FF2B5EF4-FFF2-40B4-BE49-F238E27FC236}">
              <a16:creationId xmlns:a16="http://schemas.microsoft.com/office/drawing/2014/main" id="{00000000-0008-0000-0200-000007000000}"/>
            </a:ext>
          </a:extLst>
        </xdr:cNvPr>
        <xdr:cNvSpPr/>
      </xdr:nvSpPr>
      <xdr:spPr>
        <a:xfrm>
          <a:off x="7052735" y="49658058"/>
          <a:ext cx="254000" cy="10900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228600</xdr:colOff>
          <xdr:row>61</xdr:row>
          <xdr:rowOff>165100</xdr:rowOff>
        </xdr:from>
        <xdr:to>
          <xdr:col>10</xdr:col>
          <xdr:colOff>723900</xdr:colOff>
          <xdr:row>63</xdr:row>
          <xdr:rowOff>12700</xdr:rowOff>
        </xdr:to>
        <xdr:sp macro="" textlink="">
          <xdr:nvSpPr>
            <xdr:cNvPr id="2049" name="Button 1" descr="Sorter Risiko"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b-NO" sz="1100" b="0" i="0" u="none" strike="noStrike" baseline="0">
                  <a:solidFill>
                    <a:srgbClr val="000000"/>
                  </a:solidFill>
                  <a:latin typeface="Calibri"/>
                  <a:cs typeface="Calibri"/>
                </a:rPr>
                <a:t>Sortér</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22930</xdr:colOff>
      <xdr:row>18</xdr:row>
      <xdr:rowOff>63148</xdr:rowOff>
    </xdr:from>
    <xdr:to>
      <xdr:col>9</xdr:col>
      <xdr:colOff>678340</xdr:colOff>
      <xdr:row>31</xdr:row>
      <xdr:rowOff>106411</xdr:rowOff>
    </xdr:to>
    <xdr:pic>
      <xdr:nvPicPr>
        <xdr:cNvPr id="2" name="Bild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2930" y="3377848"/>
          <a:ext cx="7513410" cy="2437213"/>
        </a:xfrm>
        <a:prstGeom prst="rect">
          <a:avLst/>
        </a:prstGeom>
      </xdr:spPr>
    </xdr:pic>
    <xdr:clientData/>
  </xdr:twoCellAnchor>
  <xdr:twoCellAnchor editAs="oneCell">
    <xdr:from>
      <xdr:col>0</xdr:col>
      <xdr:colOff>44097</xdr:colOff>
      <xdr:row>32</xdr:row>
      <xdr:rowOff>29984</xdr:rowOff>
    </xdr:from>
    <xdr:to>
      <xdr:col>9</xdr:col>
      <xdr:colOff>694090</xdr:colOff>
      <xdr:row>85</xdr:row>
      <xdr:rowOff>122452</xdr:rowOff>
    </xdr:to>
    <xdr:pic>
      <xdr:nvPicPr>
        <xdr:cNvPr id="3" name="Bild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44097" y="5922784"/>
          <a:ext cx="7507993" cy="9852418"/>
        </a:xfrm>
        <a:prstGeom prst="rect">
          <a:avLst/>
        </a:prstGeom>
      </xdr:spPr>
    </xdr:pic>
    <xdr:clientData/>
  </xdr:twoCellAnchor>
  <xdr:twoCellAnchor editAs="oneCell">
    <xdr:from>
      <xdr:col>0</xdr:col>
      <xdr:colOff>0</xdr:colOff>
      <xdr:row>0</xdr:row>
      <xdr:rowOff>0</xdr:rowOff>
    </xdr:from>
    <xdr:to>
      <xdr:col>9</xdr:col>
      <xdr:colOff>673687</xdr:colOff>
      <xdr:row>17</xdr:row>
      <xdr:rowOff>153811</xdr:rowOff>
    </xdr:to>
    <xdr:pic>
      <xdr:nvPicPr>
        <xdr:cNvPr id="4" name="Bild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7531687" cy="32843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44</xdr:row>
      <xdr:rowOff>23813</xdr:rowOff>
    </xdr:from>
    <xdr:to>
      <xdr:col>5</xdr:col>
      <xdr:colOff>1490663</xdr:colOff>
      <xdr:row>45</xdr:row>
      <xdr:rowOff>2149168</xdr:rowOff>
    </xdr:to>
    <xdr:pic>
      <xdr:nvPicPr>
        <xdr:cNvPr id="9" name="Bilde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a:stretch>
          <a:fillRect/>
        </a:stretch>
      </xdr:blipFill>
      <xdr:spPr>
        <a:xfrm>
          <a:off x="47625" y="8846344"/>
          <a:ext cx="6655594" cy="2196793"/>
        </a:xfrm>
        <a:prstGeom prst="rect">
          <a:avLst/>
        </a:prstGeom>
      </xdr:spPr>
    </xdr:pic>
    <xdr:clientData/>
  </xdr:twoCellAnchor>
  <xdr:twoCellAnchor>
    <xdr:from>
      <xdr:col>12</xdr:col>
      <xdr:colOff>143935</xdr:colOff>
      <xdr:row>63</xdr:row>
      <xdr:rowOff>188383</xdr:rowOff>
    </xdr:from>
    <xdr:to>
      <xdr:col>12</xdr:col>
      <xdr:colOff>397935</xdr:colOff>
      <xdr:row>63</xdr:row>
      <xdr:rowOff>383116</xdr:rowOff>
    </xdr:to>
    <xdr:sp macro="" textlink="">
      <xdr:nvSpPr>
        <xdr:cNvPr id="10" name="Pil venstre 9">
          <a:extLst>
            <a:ext uri="{FF2B5EF4-FFF2-40B4-BE49-F238E27FC236}">
              <a16:creationId xmlns:a16="http://schemas.microsoft.com/office/drawing/2014/main" id="{00000000-0008-0000-0500-00000A000000}"/>
            </a:ext>
          </a:extLst>
        </xdr:cNvPr>
        <xdr:cNvSpPr/>
      </xdr:nvSpPr>
      <xdr:spPr>
        <a:xfrm>
          <a:off x="11758085" y="176826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99485</xdr:colOff>
      <xdr:row>91</xdr:row>
      <xdr:rowOff>175683</xdr:rowOff>
    </xdr:from>
    <xdr:to>
      <xdr:col>10</xdr:col>
      <xdr:colOff>131235</xdr:colOff>
      <xdr:row>93</xdr:row>
      <xdr:rowOff>2116</xdr:rowOff>
    </xdr:to>
    <xdr:sp macro="" textlink="">
      <xdr:nvSpPr>
        <xdr:cNvPr id="11" name="Pil venstre 10">
          <a:extLst>
            <a:ext uri="{FF2B5EF4-FFF2-40B4-BE49-F238E27FC236}">
              <a16:creationId xmlns:a16="http://schemas.microsoft.com/office/drawing/2014/main" id="{00000000-0008-0000-0500-00000B000000}"/>
            </a:ext>
          </a:extLst>
        </xdr:cNvPr>
        <xdr:cNvSpPr/>
      </xdr:nvSpPr>
      <xdr:spPr>
        <a:xfrm>
          <a:off x="11021485" y="237659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12</xdr:col>
      <xdr:colOff>137585</xdr:colOff>
      <xdr:row>54</xdr:row>
      <xdr:rowOff>99483</xdr:rowOff>
    </xdr:from>
    <xdr:to>
      <xdr:col>12</xdr:col>
      <xdr:colOff>391585</xdr:colOff>
      <xdr:row>54</xdr:row>
      <xdr:rowOff>294216</xdr:rowOff>
    </xdr:to>
    <xdr:sp macro="" textlink="">
      <xdr:nvSpPr>
        <xdr:cNvPr id="12" name="Pil venstre 11">
          <a:extLst>
            <a:ext uri="{FF2B5EF4-FFF2-40B4-BE49-F238E27FC236}">
              <a16:creationId xmlns:a16="http://schemas.microsoft.com/office/drawing/2014/main" id="{00000000-0008-0000-0500-00000C000000}"/>
            </a:ext>
          </a:extLst>
        </xdr:cNvPr>
        <xdr:cNvSpPr/>
      </xdr:nvSpPr>
      <xdr:spPr>
        <a:xfrm>
          <a:off x="11751735" y="1530138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0</xdr:colOff>
      <xdr:row>7</xdr:row>
      <xdr:rowOff>0</xdr:rowOff>
    </xdr:from>
    <xdr:to>
      <xdr:col>9</xdr:col>
      <xdr:colOff>554182</xdr:colOff>
      <xdr:row>10</xdr:row>
      <xdr:rowOff>107703</xdr:rowOff>
    </xdr:to>
    <xdr:pic>
      <xdr:nvPicPr>
        <xdr:cNvPr id="2" name="Bild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0150" y="1289050"/>
          <a:ext cx="554182" cy="660153"/>
        </a:xfrm>
        <a:prstGeom prst="rect">
          <a:avLst/>
        </a:prstGeom>
        <a:noFill/>
        <a:effectLst>
          <a:outerShdw blurRad="50800" dist="50800" dir="5400000" algn="ctr" rotWithShape="0">
            <a:srgbClr val="000000">
              <a:alpha val="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7</xdr:row>
      <xdr:rowOff>0</xdr:rowOff>
    </xdr:from>
    <xdr:to>
      <xdr:col>10</xdr:col>
      <xdr:colOff>629227</xdr:colOff>
      <xdr:row>10</xdr:row>
      <xdr:rowOff>169141</xdr:rowOff>
    </xdr:to>
    <xdr:pic>
      <xdr:nvPicPr>
        <xdr:cNvPr id="3" name="Bild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8312150" y="1289050"/>
          <a:ext cx="629227" cy="72159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2:A10" totalsRowShown="0">
  <autoFilter ref="A2:A10" xr:uid="{00000000-0009-0000-0100-000001000000}"/>
  <tableColumns count="1">
    <tableColumn id="1" xr3:uid="{00000000-0010-0000-0000-000001000000}" name="Kolonne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2" displayName="Tabell2" ref="B17:B22" totalsRowShown="0">
  <autoFilter ref="B17:B22" xr:uid="{00000000-0009-0000-0100-000002000000}"/>
  <tableColumns count="1">
    <tableColumn id="1" xr3:uid="{00000000-0010-0000-0100-000001000000}" name="Kolonne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5" displayName="Tabell5" ref="A25:A26" totalsRowShown="0" headerRowDxfId="2" dataDxfId="1">
  <autoFilter ref="A25:A26" xr:uid="{00000000-0009-0000-0100-000005000000}"/>
  <tableColumns count="1">
    <tableColumn id="1" xr3:uid="{00000000-0010-0000-0200-000001000000}" name="Kolonne1" dataDxfId="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ell3" displayName="Tabell3" ref="A30:A33" totalsRowShown="0">
  <autoFilter ref="A30:A33" xr:uid="{00000000-0009-0000-0100-000003000000}"/>
  <tableColumns count="1">
    <tableColumn id="1" xr3:uid="{00000000-0010-0000-0300-000001000000}" name="Kolonne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ell4" displayName="Tabell4" ref="A39:A43" totalsRowShown="0">
  <autoFilter ref="A39:A43" xr:uid="{00000000-0009-0000-0100-000004000000}"/>
  <tableColumns count="1">
    <tableColumn id="1" xr3:uid="{00000000-0010-0000-0400-000001000000}" name="Kolonne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ell6" displayName="Tabell6" ref="A46:A49" totalsRowShown="0">
  <autoFilter ref="A46:A49" xr:uid="{00000000-0009-0000-0100-000006000000}"/>
  <tableColumns count="1">
    <tableColumn id="1" xr3:uid="{00000000-0010-0000-0500-000001000000}" name="Kolonne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ell7" displayName="Tabell7" ref="A53:A57" totalsRowShown="0">
  <autoFilter ref="A53:A57" xr:uid="{00000000-0009-0000-0100-000007000000}"/>
  <tableColumns count="1">
    <tableColumn id="1" xr3:uid="{00000000-0010-0000-0600-000001000000}" name="Kolonne1"/>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hyperlink" Target="https://lovdata.no/dokument/NL/lov/2018-06-15-38/gdpr/ARTIKKEL_9" TargetMode="External"/><Relationship Id="rId7" Type="http://schemas.openxmlformats.org/officeDocument/2006/relationships/hyperlink" Target="https://www.datatilsynet.no/rettigheter-og-plikter/virksomhetenes-plikter/innebygd-personvern/programvareutvikling-med-innebygd-personvern/" TargetMode="External"/><Relationship Id="rId2" Type="http://schemas.openxmlformats.org/officeDocument/2006/relationships/hyperlink" Target="https://www.datatilsynet.no/regelverk-og-verktoy/veiledere/vurdering-av-personvernkonsekvenser/nar-ma-man-gjennomfore-en-vurdering-av-personvernkonsekvenser/" TargetMode="External"/><Relationship Id="rId1" Type="http://schemas.openxmlformats.org/officeDocument/2006/relationships/hyperlink" Target="https://lovdata.no/dokument/NL/lov/2018-06-15-38/gdpr/ARTIKKEL_35" TargetMode="External"/><Relationship Id="rId6" Type="http://schemas.openxmlformats.org/officeDocument/2006/relationships/hyperlink" Target="https://lovdata.no/dokument/NL/lov/2018-06-15-38/gdpr/ARTIKKEL_6" TargetMode="External"/><Relationship Id="rId5" Type="http://schemas.openxmlformats.org/officeDocument/2006/relationships/hyperlink" Target="https://lovdata.no/dokument/NL/lov/2018-06-15-38/gdpr/ARTIKKEL_10" TargetMode="External"/><Relationship Id="rId4" Type="http://schemas.openxmlformats.org/officeDocument/2006/relationships/hyperlink" Target="https://lovdata.no/dokument/NL/lov/2018-06-15-38/gdpr/ARTIKKEL_5" TargetMode="External"/></Relationships>
</file>

<file path=xl/worksheets/_rels/sheet8.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drawing" Target="../drawings/drawing7.xm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J37"/>
  <sheetViews>
    <sheetView tabSelected="1" showRuler="0" zoomScale="180" zoomScaleNormal="180" zoomScalePageLayoutView="120" workbookViewId="0">
      <selection sqref="A1:H1"/>
    </sheetView>
  </sheetViews>
  <sheetFormatPr baseColWidth="10" defaultRowHeight="14.5" x14ac:dyDescent="0.35"/>
  <cols>
    <col min="1" max="1" width="19.6328125" customWidth="1"/>
    <col min="7" max="8" width="14.453125" customWidth="1"/>
  </cols>
  <sheetData>
    <row r="1" spans="1:10" ht="60.75" customHeight="1" thickTop="1" x14ac:dyDescent="0.35">
      <c r="A1" s="146" t="s">
        <v>312</v>
      </c>
      <c r="B1" s="147"/>
      <c r="C1" s="147"/>
      <c r="D1" s="147"/>
      <c r="E1" s="147"/>
      <c r="F1" s="147"/>
      <c r="G1" s="147"/>
      <c r="H1" s="148"/>
    </row>
    <row r="2" spans="1:10" ht="81.75" customHeight="1" thickBot="1" x14ac:dyDescent="0.4">
      <c r="A2" s="101" t="s">
        <v>23</v>
      </c>
      <c r="B2" s="151" t="s">
        <v>218</v>
      </c>
      <c r="C2" s="151"/>
      <c r="D2" s="151"/>
      <c r="E2" s="151"/>
      <c r="F2" s="151"/>
      <c r="G2" s="151"/>
      <c r="H2" s="152"/>
    </row>
    <row r="3" spans="1:10" ht="6" customHeight="1" thickTop="1" thickBot="1" x14ac:dyDescent="0.4"/>
    <row r="4" spans="1:10" ht="21.5" thickTop="1" x14ac:dyDescent="0.35">
      <c r="A4" s="143" t="s">
        <v>137</v>
      </c>
      <c r="B4" s="144"/>
      <c r="C4" s="144"/>
      <c r="D4" s="144"/>
      <c r="E4" s="144"/>
      <c r="F4" s="144"/>
      <c r="G4" s="144"/>
      <c r="H4" s="145"/>
    </row>
    <row r="5" spans="1:10" ht="59.5" customHeight="1" x14ac:dyDescent="0.35">
      <c r="A5" s="41" t="s">
        <v>267</v>
      </c>
      <c r="B5" s="150"/>
      <c r="C5" s="150"/>
      <c r="D5" s="150"/>
      <c r="E5" s="150"/>
      <c r="F5" s="150"/>
      <c r="G5" s="150"/>
      <c r="H5" s="42"/>
    </row>
    <row r="6" spans="1:10" ht="61.5" customHeight="1" x14ac:dyDescent="0.35">
      <c r="A6" s="90" t="s">
        <v>268</v>
      </c>
      <c r="B6" s="150"/>
      <c r="C6" s="150"/>
      <c r="D6" s="150"/>
      <c r="E6" s="150"/>
      <c r="F6" s="150"/>
      <c r="G6" s="150"/>
      <c r="H6" s="102"/>
    </row>
    <row r="7" spans="1:10" ht="64.5" customHeight="1" x14ac:dyDescent="0.35">
      <c r="A7" s="90" t="s">
        <v>125</v>
      </c>
      <c r="B7" s="150"/>
      <c r="C7" s="150"/>
      <c r="D7" s="150"/>
      <c r="E7" s="150"/>
      <c r="F7" s="150"/>
      <c r="G7" s="150"/>
      <c r="H7" s="91"/>
    </row>
    <row r="8" spans="1:10" ht="72.5" x14ac:dyDescent="0.35">
      <c r="A8" s="92" t="s">
        <v>221</v>
      </c>
      <c r="B8" s="149"/>
      <c r="C8" s="149"/>
      <c r="D8" s="149"/>
      <c r="E8" s="149"/>
      <c r="F8" s="149"/>
      <c r="G8" s="149"/>
      <c r="H8" s="43"/>
      <c r="J8" s="64" t="s">
        <v>199</v>
      </c>
    </row>
    <row r="9" spans="1:10" ht="72.5" x14ac:dyDescent="0.35">
      <c r="A9" s="22" t="s">
        <v>213</v>
      </c>
      <c r="B9" s="149"/>
      <c r="C9" s="149"/>
      <c r="D9" s="149"/>
      <c r="E9" s="149"/>
      <c r="F9" s="149"/>
      <c r="G9" s="149"/>
      <c r="H9" s="43"/>
    </row>
    <row r="10" spans="1:10" ht="42.5" customHeight="1" x14ac:dyDescent="0.35">
      <c r="A10" s="114" t="s">
        <v>281</v>
      </c>
      <c r="B10" s="142"/>
      <c r="C10" s="142"/>
      <c r="D10" s="142"/>
      <c r="E10" s="142"/>
      <c r="F10" s="142"/>
      <c r="G10" s="142"/>
      <c r="H10" s="44"/>
    </row>
    <row r="11" spans="1:10" ht="28.25" customHeight="1" x14ac:dyDescent="0.35">
      <c r="A11" s="139" t="s">
        <v>99</v>
      </c>
      <c r="B11" s="140"/>
      <c r="C11" s="140"/>
      <c r="D11" s="140"/>
      <c r="E11" s="140"/>
      <c r="F11" s="140"/>
      <c r="G11" s="140"/>
      <c r="H11" s="141"/>
    </row>
    <row r="12" spans="1:10" ht="45" customHeight="1" x14ac:dyDescent="0.35">
      <c r="A12" s="22" t="s">
        <v>203</v>
      </c>
      <c r="B12" s="137"/>
      <c r="C12" s="137"/>
      <c r="D12" s="137"/>
      <c r="E12" s="137"/>
      <c r="F12" s="137"/>
      <c r="G12" s="137"/>
      <c r="H12" s="44"/>
    </row>
    <row r="13" spans="1:10" ht="30" customHeight="1" x14ac:dyDescent="0.35">
      <c r="A13" s="45" t="s">
        <v>102</v>
      </c>
      <c r="B13" s="137"/>
      <c r="C13" s="137"/>
      <c r="D13" s="137"/>
      <c r="E13" s="137"/>
      <c r="F13" s="137"/>
      <c r="G13" s="137"/>
      <c r="H13" s="46"/>
    </row>
    <row r="14" spans="1:10" ht="93.75" customHeight="1" x14ac:dyDescent="0.35">
      <c r="A14" s="22" t="s">
        <v>201</v>
      </c>
      <c r="B14" s="137"/>
      <c r="C14" s="137"/>
      <c r="D14" s="137"/>
      <c r="E14" s="137"/>
      <c r="F14" s="137"/>
      <c r="G14" s="137"/>
      <c r="H14" s="44"/>
    </row>
    <row r="15" spans="1:10" ht="67.5" customHeight="1" x14ac:dyDescent="0.35">
      <c r="A15" s="22" t="s">
        <v>222</v>
      </c>
      <c r="B15" s="137"/>
      <c r="C15" s="137"/>
      <c r="D15" s="137"/>
      <c r="E15" s="137"/>
      <c r="F15" s="137"/>
      <c r="G15" s="137"/>
      <c r="H15" s="44"/>
    </row>
    <row r="16" spans="1:10" ht="44.5" customHeight="1" thickBot="1" x14ac:dyDescent="0.4">
      <c r="A16" s="115" t="s">
        <v>103</v>
      </c>
      <c r="B16" s="138"/>
      <c r="C16" s="138"/>
      <c r="D16" s="138"/>
      <c r="E16" s="138"/>
      <c r="F16" s="138"/>
      <c r="G16" s="138"/>
      <c r="H16" s="47"/>
    </row>
    <row r="17" spans="1:10" ht="6" customHeight="1" thickTop="1" thickBot="1" x14ac:dyDescent="0.4"/>
    <row r="18" spans="1:10" ht="21.5" thickTop="1" x14ac:dyDescent="0.35">
      <c r="A18" s="127" t="s">
        <v>138</v>
      </c>
      <c r="B18" s="128"/>
      <c r="C18" s="128"/>
      <c r="D18" s="128"/>
      <c r="E18" s="128"/>
      <c r="F18" s="128"/>
      <c r="G18" s="128"/>
      <c r="H18" s="39" t="s">
        <v>3</v>
      </c>
    </row>
    <row r="19" spans="1:10" ht="97.5" customHeight="1" x14ac:dyDescent="0.35">
      <c r="A19" s="129" t="s">
        <v>228</v>
      </c>
      <c r="B19" s="130"/>
      <c r="C19" s="130"/>
      <c r="D19" s="130"/>
      <c r="E19" s="130"/>
      <c r="F19" s="130"/>
      <c r="G19" s="130"/>
      <c r="H19" s="14"/>
      <c r="J19" s="64" t="s">
        <v>199</v>
      </c>
    </row>
    <row r="20" spans="1:10" ht="44.25" customHeight="1" x14ac:dyDescent="0.35">
      <c r="A20" s="131" t="s">
        <v>204</v>
      </c>
      <c r="B20" s="132"/>
      <c r="C20" s="132"/>
      <c r="D20" s="132"/>
      <c r="E20" s="132"/>
      <c r="F20" s="132"/>
      <c r="G20" s="132"/>
      <c r="H20" s="40"/>
      <c r="J20" s="64" t="s">
        <v>199</v>
      </c>
    </row>
    <row r="21" spans="1:10" ht="67.5" customHeight="1" x14ac:dyDescent="0.35">
      <c r="A21" s="133" t="s">
        <v>205</v>
      </c>
      <c r="B21" s="134"/>
      <c r="C21" s="134"/>
      <c r="D21" s="134"/>
      <c r="E21" s="134"/>
      <c r="F21" s="134"/>
      <c r="G21" s="134"/>
      <c r="H21" s="40"/>
      <c r="J21" s="64" t="s">
        <v>199</v>
      </c>
    </row>
    <row r="22" spans="1:10" ht="95.25" customHeight="1" x14ac:dyDescent="0.35">
      <c r="A22" s="135" t="s">
        <v>209</v>
      </c>
      <c r="B22" s="136"/>
      <c r="C22" s="136"/>
      <c r="D22" s="136"/>
      <c r="E22" s="136"/>
      <c r="F22" s="136"/>
      <c r="G22" s="136"/>
      <c r="H22" s="40"/>
      <c r="J22" s="64" t="s">
        <v>199</v>
      </c>
    </row>
    <row r="23" spans="1:10" ht="59.25" customHeight="1" x14ac:dyDescent="0.35">
      <c r="A23" s="158" t="s">
        <v>206</v>
      </c>
      <c r="B23" s="136"/>
      <c r="C23" s="136"/>
      <c r="D23" s="136"/>
      <c r="E23" s="136"/>
      <c r="F23" s="136"/>
      <c r="G23" s="136"/>
      <c r="H23" s="40"/>
      <c r="J23" s="64" t="s">
        <v>199</v>
      </c>
    </row>
    <row r="24" spans="1:10" ht="48" customHeight="1" x14ac:dyDescent="0.35">
      <c r="A24" s="158" t="s">
        <v>254</v>
      </c>
      <c r="B24" s="136"/>
      <c r="C24" s="136"/>
      <c r="D24" s="136"/>
      <c r="E24" s="136"/>
      <c r="F24" s="136"/>
      <c r="G24" s="136"/>
      <c r="H24" s="40"/>
      <c r="J24" s="64" t="s">
        <v>199</v>
      </c>
    </row>
    <row r="25" spans="1:10" ht="59.5" customHeight="1" x14ac:dyDescent="0.35">
      <c r="A25" s="158" t="s">
        <v>211</v>
      </c>
      <c r="B25" s="136"/>
      <c r="C25" s="136"/>
      <c r="D25" s="136"/>
      <c r="E25" s="136"/>
      <c r="F25" s="136"/>
      <c r="G25" s="136"/>
      <c r="H25" s="40"/>
      <c r="J25" s="64" t="s">
        <v>199</v>
      </c>
    </row>
    <row r="26" spans="1:10" ht="47" customHeight="1" x14ac:dyDescent="0.35">
      <c r="A26" s="135" t="s">
        <v>207</v>
      </c>
      <c r="B26" s="159"/>
      <c r="C26" s="159"/>
      <c r="D26" s="159"/>
      <c r="E26" s="159"/>
      <c r="F26" s="159"/>
      <c r="G26" s="159"/>
      <c r="H26" s="40"/>
      <c r="J26" s="64" t="s">
        <v>199</v>
      </c>
    </row>
    <row r="27" spans="1:10" ht="60" customHeight="1" x14ac:dyDescent="0.35">
      <c r="A27" s="158" t="s">
        <v>208</v>
      </c>
      <c r="B27" s="136"/>
      <c r="C27" s="136"/>
      <c r="D27" s="136"/>
      <c r="E27" s="136"/>
      <c r="F27" s="136"/>
      <c r="G27" s="136"/>
      <c r="H27" s="40"/>
      <c r="J27" s="64" t="s">
        <v>199</v>
      </c>
    </row>
    <row r="28" spans="1:10" ht="51" customHeight="1" x14ac:dyDescent="0.35">
      <c r="A28" s="158" t="s">
        <v>116</v>
      </c>
      <c r="B28" s="136"/>
      <c r="C28" s="136"/>
      <c r="D28" s="136"/>
      <c r="E28" s="136"/>
      <c r="F28" s="136"/>
      <c r="G28" s="136"/>
      <c r="H28" s="40"/>
      <c r="J28" s="64" t="s">
        <v>199</v>
      </c>
    </row>
    <row r="29" spans="1:10" ht="122.25" customHeight="1" thickBot="1" x14ac:dyDescent="0.4">
      <c r="A29" s="115" t="s">
        <v>210</v>
      </c>
      <c r="B29" s="160"/>
      <c r="C29" s="160"/>
      <c r="D29" s="160"/>
      <c r="E29" s="160"/>
      <c r="F29" s="160"/>
      <c r="G29" s="160"/>
      <c r="H29" s="162"/>
    </row>
    <row r="30" spans="1:10" ht="6" customHeight="1" thickTop="1" thickBot="1" x14ac:dyDescent="0.4">
      <c r="A30" s="4"/>
      <c r="B30" s="5"/>
      <c r="C30" s="5"/>
      <c r="D30" s="5"/>
      <c r="E30" s="5"/>
      <c r="F30" s="5"/>
      <c r="G30" s="5"/>
      <c r="H30" s="3"/>
    </row>
    <row r="31" spans="1:10" ht="15" thickTop="1" x14ac:dyDescent="0.35">
      <c r="A31" s="156" t="s">
        <v>173</v>
      </c>
      <c r="B31" s="157"/>
      <c r="C31" s="157"/>
      <c r="D31" s="157"/>
      <c r="E31" s="157"/>
      <c r="F31" s="157"/>
      <c r="G31" s="157"/>
      <c r="H31" s="53" t="s">
        <v>282</v>
      </c>
    </row>
    <row r="32" spans="1:10" ht="48.75" customHeight="1" x14ac:dyDescent="0.35">
      <c r="A32" s="163"/>
      <c r="B32" s="164"/>
      <c r="C32" s="164"/>
      <c r="D32" s="164"/>
      <c r="E32" s="164"/>
      <c r="F32" s="164"/>
      <c r="G32" s="165"/>
      <c r="H32" s="116" t="str">
        <f>IF(A32='Ark 6'!A31,"Nei",IF(A32='Ark 6'!A32,"Ja",IF(A32='Ark 6'!A33,"Ja","")))</f>
        <v/>
      </c>
      <c r="J32" s="63" t="s">
        <v>199</v>
      </c>
    </row>
    <row r="33" spans="1:8" ht="59.5" customHeight="1" thickBot="1" x14ac:dyDescent="0.4">
      <c r="A33" s="115" t="s">
        <v>83</v>
      </c>
      <c r="B33" s="160"/>
      <c r="C33" s="160"/>
      <c r="D33" s="160"/>
      <c r="E33" s="160"/>
      <c r="F33" s="160"/>
      <c r="G33" s="160"/>
      <c r="H33" s="161"/>
    </row>
    <row r="34" spans="1:8" ht="15.5" thickTop="1" thickBot="1" x14ac:dyDescent="0.4"/>
    <row r="35" spans="1:8" ht="15.5" thickTop="1" thickBot="1" x14ac:dyDescent="0.4">
      <c r="A35" s="166" t="s">
        <v>284</v>
      </c>
      <c r="B35" s="167"/>
      <c r="C35" s="167"/>
      <c r="D35" s="167"/>
      <c r="E35" s="167"/>
      <c r="F35" s="167"/>
      <c r="G35" s="167"/>
      <c r="H35" s="168"/>
    </row>
    <row r="36" spans="1:8" ht="66" customHeight="1" thickTop="1" thickBot="1" x14ac:dyDescent="0.4">
      <c r="A36" s="153"/>
      <c r="B36" s="154"/>
      <c r="C36" s="154"/>
      <c r="D36" s="154"/>
      <c r="E36" s="154"/>
      <c r="F36" s="154"/>
      <c r="G36" s="154"/>
      <c r="H36" s="155"/>
    </row>
    <row r="37" spans="1:8" ht="15" thickTop="1" x14ac:dyDescent="0.35"/>
  </sheetData>
  <mergeCells count="32">
    <mergeCell ref="A36:H36"/>
    <mergeCell ref="A31:G31"/>
    <mergeCell ref="A23:G23"/>
    <mergeCell ref="A24:G24"/>
    <mergeCell ref="A25:G25"/>
    <mergeCell ref="A26:G26"/>
    <mergeCell ref="A27:G27"/>
    <mergeCell ref="A28:G28"/>
    <mergeCell ref="B33:H33"/>
    <mergeCell ref="B29:H29"/>
    <mergeCell ref="A32:G32"/>
    <mergeCell ref="A35:H35"/>
    <mergeCell ref="A11:H11"/>
    <mergeCell ref="B10:G10"/>
    <mergeCell ref="A4:H4"/>
    <mergeCell ref="A1:H1"/>
    <mergeCell ref="B9:G9"/>
    <mergeCell ref="B6:G6"/>
    <mergeCell ref="B7:G7"/>
    <mergeCell ref="B2:H2"/>
    <mergeCell ref="B8:G8"/>
    <mergeCell ref="B5:G5"/>
    <mergeCell ref="B12:G12"/>
    <mergeCell ref="B13:G13"/>
    <mergeCell ref="B14:G14"/>
    <mergeCell ref="B15:G15"/>
    <mergeCell ref="B16:G16"/>
    <mergeCell ref="A18:G18"/>
    <mergeCell ref="A19:G19"/>
    <mergeCell ref="A20:G20"/>
    <mergeCell ref="A21:G21"/>
    <mergeCell ref="A22:G22"/>
  </mergeCells>
  <conditionalFormatting sqref="H19">
    <cfRule type="cellIs" dxfId="582" priority="33" operator="equal">
      <formula>"Ja"</formula>
    </cfRule>
  </conditionalFormatting>
  <conditionalFormatting sqref="H21">
    <cfRule type="cellIs" dxfId="581" priority="31" operator="equal">
      <formula>"Ja"</formula>
    </cfRule>
  </conditionalFormatting>
  <conditionalFormatting sqref="H31">
    <cfRule type="cellIs" dxfId="580" priority="24" operator="equal">
      <formula>"Det er færre enn to ""Ja"", full DPIA er derfor ikke nødvendig"</formula>
    </cfRule>
  </conditionalFormatting>
  <conditionalFormatting sqref="H20">
    <cfRule type="cellIs" dxfId="579" priority="9" operator="equal">
      <formula>"Ja"</formula>
    </cfRule>
  </conditionalFormatting>
  <conditionalFormatting sqref="H22">
    <cfRule type="cellIs" dxfId="578" priority="8" operator="equal">
      <formula>"Ja"</formula>
    </cfRule>
  </conditionalFormatting>
  <conditionalFormatting sqref="H23">
    <cfRule type="cellIs" dxfId="577" priority="7" operator="equal">
      <formula>"Ja"</formula>
    </cfRule>
  </conditionalFormatting>
  <conditionalFormatting sqref="H24">
    <cfRule type="cellIs" dxfId="576" priority="6" operator="equal">
      <formula>"Ja"</formula>
    </cfRule>
  </conditionalFormatting>
  <conditionalFormatting sqref="H26">
    <cfRule type="cellIs" dxfId="575" priority="5" operator="equal">
      <formula>"Ja"</formula>
    </cfRule>
  </conditionalFormatting>
  <conditionalFormatting sqref="H27">
    <cfRule type="cellIs" dxfId="574" priority="4" operator="equal">
      <formula>"Ja"</formula>
    </cfRule>
  </conditionalFormatting>
  <conditionalFormatting sqref="H28">
    <cfRule type="cellIs" dxfId="573" priority="3" operator="equal">
      <formula>"Ja"</formula>
    </cfRule>
  </conditionalFormatting>
  <conditionalFormatting sqref="H25">
    <cfRule type="cellIs" dxfId="572" priority="2" operator="equal">
      <formula>"Ja"</formula>
    </cfRule>
  </conditionalFormatting>
  <conditionalFormatting sqref="B9:G9">
    <cfRule type="expression" dxfId="571" priority="1">
      <formula>$B$8="Samtykke"</formula>
    </cfRule>
  </conditionalFormatting>
  <printOptions horizontalCentered="1" verticalCentered="1"/>
  <pageMargins left="0.19685039370078741" right="0.19685039370078741" top="0.19685039370078741" bottom="0.19685039370078741" header="0.31496062992125984" footer="0.31496062992125984"/>
  <pageSetup paperSize="9" scale="52" orientation="portrait" r:id="rId1"/>
  <headerFooter>
    <oddHeader>&amp;L&amp;"-,Fet"Bærum kommune (unntatt offentlighet)&amp;C&amp;D&amp;RSide &amp;P</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14" id="{3432B52B-E5B4-43C0-803A-4DA53F1A2B85}">
            <xm:f>$A$32='Ark 6'!$A$31</xm:f>
            <x14:dxf>
              <fill>
                <patternFill>
                  <bgColor rgb="FF00B050"/>
                </patternFill>
              </fill>
            </x14:dxf>
          </x14:cfRule>
          <xm:sqref>H32</xm:sqref>
        </x14:conditionalFormatting>
        <x14:conditionalFormatting xmlns:xm="http://schemas.microsoft.com/office/excel/2006/main">
          <x14:cfRule type="expression" priority="479" id="{FD003BFE-D1B5-4CA2-9497-397A31A0FA08}">
            <xm:f>$A$32='Ark 6'!$A$33</xm:f>
            <x14:dxf>
              <fill>
                <patternFill>
                  <bgColor rgb="FFFF0000"/>
                </patternFill>
              </fill>
            </x14:dxf>
          </x14:cfRule>
          <x14:cfRule type="expression" priority="480" id="{A039A397-152D-492F-8D04-61BA3E9A285E}">
            <xm:f>$A$32='Ark 6'!$A$32</xm:f>
            <x14:dxf>
              <fill>
                <patternFill>
                  <bgColor rgb="FFFF0000"/>
                </patternFill>
              </fill>
            </x14:dxf>
          </x14:cfRule>
          <x14:cfRule type="expression" priority="481" id="{45D9D810-282C-4E02-A011-4DF1E43375E6}">
            <xm:f>$A$32='Ark 6'!#REF!</xm:f>
            <x14:dxf>
              <fill>
                <patternFill>
                  <bgColor rgb="FFFF0000"/>
                </patternFill>
              </fill>
            </x14:dxf>
          </x14:cfRule>
          <x14:cfRule type="expression" priority="482" id="{24A2715E-1EAB-40FF-AAD0-F63A374D717C}">
            <xm:f>$A$32='Ark 6'!#REF!</xm:f>
            <x14:dxf>
              <fill>
                <patternFill>
                  <bgColor rgb="FFFF0000"/>
                </patternFill>
              </fill>
            </x14:dxf>
          </x14:cfRule>
          <xm:sqref>H32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Ugylig behandlingsgrunnlag" error="Velg et behandlingsgrunnlagt fra nedtrekksmenyen" promptTitle="Behandlingsgrunnlag" prompt="Velg behandlingsgrunnlag fra nedtrekksmenyen" xr:uid="{00000000-0002-0000-0000-000000000000}">
          <x14:formula1>
            <xm:f>'Ark 6'!$A$3:$A$10</xm:f>
          </x14:formula1>
          <xm:sqref>B8:G8</xm:sqref>
        </x14:dataValidation>
        <x14:dataValidation type="list" allowBlank="1" showInputMessage="1" showErrorMessage="1" xr:uid="{00000000-0002-0000-0000-000001000000}">
          <x14:formula1>
            <xm:f>'Ark 6'!$A$31:$A$33</xm:f>
          </x14:formula1>
          <xm:sqref>A32:G32</xm:sqref>
        </x14:dataValidation>
        <x14:dataValidation type="list" allowBlank="1" showInputMessage="1" showErrorMessage="1" errorTitle="Ugyldig svar" error="Velg fra nedtrekksmenyen" promptTitle="Ja/Nei" prompt="Velg Ja eller Nei fra nedtrekksmenyen" xr:uid="{00000000-0002-0000-0000-000002000000}">
          <x14:formula1>
            <xm:f>'Ark 6'!$C$12:$C$13</xm:f>
          </x14:formula1>
          <xm:sqref>H19:H28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L148"/>
  <sheetViews>
    <sheetView topLeftCell="A22" zoomScale="160" zoomScaleNormal="160" workbookViewId="0">
      <selection activeCell="A26" sqref="A26:B26"/>
    </sheetView>
  </sheetViews>
  <sheetFormatPr baseColWidth="10" defaultRowHeight="14.5" x14ac:dyDescent="0.35"/>
  <cols>
    <col min="1" max="1" width="19.6328125" customWidth="1"/>
    <col min="2" max="2" width="11.453125" customWidth="1"/>
    <col min="3" max="3" width="9.81640625" bestFit="1" customWidth="1"/>
    <col min="4" max="4" width="11.453125" customWidth="1"/>
    <col min="7" max="7" width="14.453125" customWidth="1"/>
    <col min="8" max="8" width="14.453125" style="26" customWidth="1"/>
    <col min="9" max="9" width="6.6328125" customWidth="1"/>
  </cols>
  <sheetData>
    <row r="1" spans="1:11" ht="22" thickTop="1" thickBot="1" x14ac:dyDescent="0.4">
      <c r="A1" s="219" t="s">
        <v>84</v>
      </c>
      <c r="B1" s="220"/>
      <c r="C1" s="220"/>
      <c r="D1" s="220"/>
      <c r="E1" s="220"/>
      <c r="F1" s="220"/>
      <c r="G1" s="220"/>
      <c r="H1" s="221"/>
    </row>
    <row r="2" spans="1:11" ht="6" customHeight="1" thickTop="1" thickBot="1" x14ac:dyDescent="0.4"/>
    <row r="3" spans="1:11" ht="15.5" thickTop="1" thickBot="1" x14ac:dyDescent="0.4">
      <c r="A3" s="222" t="s">
        <v>86</v>
      </c>
      <c r="B3" s="223"/>
      <c r="C3" s="223"/>
      <c r="D3" s="223"/>
      <c r="E3" s="223"/>
      <c r="F3" s="223"/>
      <c r="G3" s="223"/>
      <c r="H3" s="224"/>
    </row>
    <row r="4" spans="1:11" x14ac:dyDescent="0.35">
      <c r="A4" s="169" t="s">
        <v>240</v>
      </c>
      <c r="B4" s="170"/>
      <c r="C4" s="170" t="s">
        <v>24</v>
      </c>
      <c r="D4" s="170"/>
      <c r="E4" s="170"/>
      <c r="F4" s="170"/>
      <c r="G4" s="170"/>
      <c r="H4" s="171"/>
    </row>
    <row r="5" spans="1:11" ht="21.75" customHeight="1" thickBot="1" x14ac:dyDescent="0.4">
      <c r="A5" s="225">
        <f>+Initialvurdering!B7</f>
        <v>0</v>
      </c>
      <c r="B5" s="226"/>
      <c r="C5" s="226"/>
      <c r="D5" s="226"/>
      <c r="E5" s="226"/>
      <c r="F5" s="226"/>
      <c r="G5" s="226"/>
      <c r="H5" s="227"/>
    </row>
    <row r="6" spans="1:11" ht="29" customHeight="1" x14ac:dyDescent="0.35">
      <c r="A6" s="175" t="s">
        <v>200</v>
      </c>
      <c r="B6" s="176"/>
      <c r="C6" s="176"/>
      <c r="D6" s="176"/>
      <c r="E6" s="176"/>
      <c r="F6" s="176"/>
      <c r="G6" s="177"/>
      <c r="H6" s="15"/>
      <c r="J6" s="16"/>
    </row>
    <row r="7" spans="1:11" x14ac:dyDescent="0.35">
      <c r="A7" s="131" t="s">
        <v>241</v>
      </c>
      <c r="B7" s="209"/>
      <c r="C7" s="209"/>
      <c r="D7" s="209"/>
      <c r="E7" s="209"/>
      <c r="F7" s="209"/>
      <c r="G7" s="210"/>
      <c r="H7" s="23">
        <f>+Initialvurdering!H20</f>
        <v>0</v>
      </c>
    </row>
    <row r="8" spans="1:11" ht="45.75" customHeight="1" x14ac:dyDescent="0.35">
      <c r="A8" s="131" t="s">
        <v>242</v>
      </c>
      <c r="B8" s="209"/>
      <c r="C8" s="209"/>
      <c r="D8" s="209"/>
      <c r="E8" s="209"/>
      <c r="F8" s="209"/>
      <c r="G8" s="210"/>
      <c r="H8" s="23">
        <f>+Initialvurdering!H24</f>
        <v>0</v>
      </c>
    </row>
    <row r="9" spans="1:11" ht="45.75" customHeight="1" x14ac:dyDescent="0.35">
      <c r="A9" s="131" t="s">
        <v>59</v>
      </c>
      <c r="B9" s="209"/>
      <c r="C9" s="209"/>
      <c r="D9" s="209"/>
      <c r="E9" s="209"/>
      <c r="F9" s="209"/>
      <c r="G9" s="210"/>
      <c r="H9" s="15"/>
    </row>
    <row r="10" spans="1:11" ht="15" thickBot="1" x14ac:dyDescent="0.4">
      <c r="A10" s="228" t="s">
        <v>25</v>
      </c>
      <c r="B10" s="229"/>
      <c r="C10" s="229"/>
      <c r="D10" s="229"/>
      <c r="E10" s="229"/>
      <c r="F10" s="229"/>
      <c r="G10" s="230"/>
      <c r="H10" s="15"/>
    </row>
    <row r="11" spans="1:11" ht="15.5" thickTop="1" thickBot="1" x14ac:dyDescent="0.4">
      <c r="A11" s="185" t="s">
        <v>269</v>
      </c>
      <c r="B11" s="186"/>
      <c r="C11" s="186"/>
      <c r="D11" s="186"/>
      <c r="E11" s="186"/>
      <c r="F11" s="186"/>
      <c r="G11" s="186"/>
      <c r="H11" s="187"/>
    </row>
    <row r="12" spans="1:11" ht="29" customHeight="1" thickTop="1" thickBot="1" x14ac:dyDescent="0.4">
      <c r="A12" s="237" t="s">
        <v>304</v>
      </c>
      <c r="B12" s="238"/>
      <c r="C12" s="238"/>
      <c r="D12" s="238"/>
      <c r="E12" s="238"/>
      <c r="F12" s="238"/>
      <c r="G12" s="239"/>
      <c r="H12" s="54"/>
      <c r="J12" s="63" t="s">
        <v>262</v>
      </c>
    </row>
    <row r="13" spans="1:11" ht="6" customHeight="1" thickTop="1" thickBot="1" x14ac:dyDescent="0.4"/>
    <row r="14" spans="1:11" ht="15.5" thickTop="1" thickBot="1" x14ac:dyDescent="0.4">
      <c r="A14" s="185" t="s">
        <v>85</v>
      </c>
      <c r="B14" s="186"/>
      <c r="C14" s="186"/>
      <c r="D14" s="186"/>
      <c r="E14" s="186"/>
      <c r="F14" s="186"/>
      <c r="G14" s="186"/>
      <c r="H14" s="187"/>
    </row>
    <row r="15" spans="1:11" x14ac:dyDescent="0.35">
      <c r="A15" s="169" t="s">
        <v>243</v>
      </c>
      <c r="B15" s="170"/>
      <c r="C15" s="170"/>
      <c r="D15" s="170"/>
      <c r="E15" s="170"/>
      <c r="F15" s="170"/>
      <c r="G15" s="170"/>
      <c r="H15" s="171"/>
      <c r="K15" s="16"/>
    </row>
    <row r="16" spans="1:11" ht="29" customHeight="1" thickBot="1" x14ac:dyDescent="0.4">
      <c r="A16" s="231">
        <f>+Initialvurdering!B8</f>
        <v>0</v>
      </c>
      <c r="B16" s="232"/>
      <c r="C16" s="232"/>
      <c r="D16" s="232"/>
      <c r="E16" s="232"/>
      <c r="F16" s="232"/>
      <c r="G16" s="232"/>
      <c r="H16" s="233"/>
    </row>
    <row r="17" spans="1:10" x14ac:dyDescent="0.35">
      <c r="A17" s="169" t="s">
        <v>26</v>
      </c>
      <c r="B17" s="170"/>
      <c r="C17" s="170"/>
      <c r="D17" s="170"/>
      <c r="E17" s="170"/>
      <c r="F17" s="170"/>
      <c r="G17" s="170"/>
      <c r="H17" s="171"/>
    </row>
    <row r="18" spans="1:10" ht="29" customHeight="1" thickBot="1" x14ac:dyDescent="0.4">
      <c r="A18" s="172"/>
      <c r="B18" s="173"/>
      <c r="C18" s="173"/>
      <c r="D18" s="173"/>
      <c r="E18" s="173"/>
      <c r="F18" s="173"/>
      <c r="G18" s="173"/>
      <c r="H18" s="174"/>
    </row>
    <row r="19" spans="1:10" x14ac:dyDescent="0.35">
      <c r="A19" s="178" t="s">
        <v>244</v>
      </c>
      <c r="B19" s="170"/>
      <c r="C19" s="170"/>
      <c r="D19" s="170"/>
      <c r="E19" s="170"/>
      <c r="F19" s="170"/>
      <c r="G19" s="170"/>
      <c r="H19" s="171"/>
    </row>
    <row r="20" spans="1:10" ht="29" customHeight="1" thickBot="1" x14ac:dyDescent="0.4">
      <c r="A20" s="203">
        <f>+Initialvurdering!B9</f>
        <v>0</v>
      </c>
      <c r="B20" s="204"/>
      <c r="C20" s="204"/>
      <c r="D20" s="204"/>
      <c r="E20" s="204"/>
      <c r="F20" s="204"/>
      <c r="G20" s="204"/>
      <c r="H20" s="205"/>
    </row>
    <row r="21" spans="1:10" ht="15.5" thickTop="1" thickBot="1" x14ac:dyDescent="0.4">
      <c r="A21" s="185" t="s">
        <v>285</v>
      </c>
      <c r="B21" s="186"/>
      <c r="C21" s="186"/>
      <c r="D21" s="186"/>
      <c r="E21" s="186"/>
      <c r="F21" s="186"/>
      <c r="G21" s="186"/>
      <c r="H21" s="187"/>
    </row>
    <row r="22" spans="1:10" ht="29" customHeight="1" thickTop="1" thickBot="1" x14ac:dyDescent="0.4">
      <c r="A22" s="240" t="s">
        <v>285</v>
      </c>
      <c r="B22" s="241"/>
      <c r="C22" s="241"/>
      <c r="D22" s="241"/>
      <c r="E22" s="241"/>
      <c r="F22" s="241"/>
      <c r="G22" s="242"/>
      <c r="H22" s="54"/>
      <c r="J22" s="63" t="str">
        <f>+J12</f>
        <v>Gi visuell vurdering - mangel/risiko</v>
      </c>
    </row>
    <row r="23" spans="1:10" ht="6" customHeight="1" thickTop="1" thickBot="1" x14ac:dyDescent="0.4"/>
    <row r="24" spans="1:10" ht="15.5" thickTop="1" thickBot="1" x14ac:dyDescent="0.4">
      <c r="A24" s="234" t="s">
        <v>87</v>
      </c>
      <c r="B24" s="235"/>
      <c r="C24" s="235"/>
      <c r="D24" s="235"/>
      <c r="E24" s="235"/>
      <c r="F24" s="235"/>
      <c r="G24" s="235"/>
      <c r="H24" s="236"/>
    </row>
    <row r="25" spans="1:10" ht="32.25" customHeight="1" thickBot="1" x14ac:dyDescent="0.4">
      <c r="A25" s="178" t="s">
        <v>311</v>
      </c>
      <c r="B25" s="179"/>
      <c r="C25" s="179"/>
      <c r="D25" s="179"/>
      <c r="E25" s="179"/>
      <c r="F25" s="179"/>
      <c r="G25" s="179"/>
      <c r="H25" s="180"/>
    </row>
    <row r="26" spans="1:10" ht="27" thickBot="1" x14ac:dyDescent="0.4">
      <c r="A26" s="255" t="s">
        <v>65</v>
      </c>
      <c r="B26" s="256"/>
      <c r="C26" s="126" t="s">
        <v>308</v>
      </c>
      <c r="D26" s="259"/>
      <c r="E26" s="260"/>
      <c r="F26" s="260"/>
      <c r="G26" s="260"/>
      <c r="H26" s="261"/>
    </row>
    <row r="27" spans="1:10" x14ac:dyDescent="0.35">
      <c r="A27" s="257" t="s">
        <v>66</v>
      </c>
      <c r="B27" s="258"/>
      <c r="C27" s="125"/>
      <c r="D27" s="252"/>
      <c r="E27" s="253"/>
      <c r="F27" s="253"/>
      <c r="G27" s="253"/>
      <c r="H27" s="254"/>
    </row>
    <row r="28" spans="1:10" x14ac:dyDescent="0.35">
      <c r="A28" s="257" t="s">
        <v>67</v>
      </c>
      <c r="B28" s="258"/>
      <c r="C28" s="51"/>
      <c r="D28" s="252"/>
      <c r="E28" s="253"/>
      <c r="F28" s="253"/>
      <c r="G28" s="253"/>
      <c r="H28" s="254"/>
    </row>
    <row r="29" spans="1:10" x14ac:dyDescent="0.35">
      <c r="A29" s="257" t="s">
        <v>274</v>
      </c>
      <c r="B29" s="258"/>
      <c r="C29" s="51"/>
      <c r="D29" s="252"/>
      <c r="E29" s="253"/>
      <c r="F29" s="253"/>
      <c r="G29" s="253"/>
      <c r="H29" s="254"/>
    </row>
    <row r="30" spans="1:10" x14ac:dyDescent="0.35">
      <c r="A30" s="257" t="s">
        <v>100</v>
      </c>
      <c r="B30" s="258"/>
      <c r="C30" s="51"/>
      <c r="D30" s="252"/>
      <c r="E30" s="253"/>
      <c r="F30" s="253"/>
      <c r="G30" s="253"/>
      <c r="H30" s="254"/>
    </row>
    <row r="31" spans="1:10" x14ac:dyDescent="0.35">
      <c r="A31" s="257" t="s">
        <v>72</v>
      </c>
      <c r="B31" s="258"/>
      <c r="C31" s="51"/>
      <c r="D31" s="252"/>
      <c r="E31" s="253"/>
      <c r="F31" s="253"/>
      <c r="G31" s="253"/>
      <c r="H31" s="254"/>
    </row>
    <row r="32" spans="1:10" x14ac:dyDescent="0.35">
      <c r="A32" s="257" t="s">
        <v>68</v>
      </c>
      <c r="B32" s="258"/>
      <c r="C32" s="51"/>
      <c r="D32" s="252"/>
      <c r="E32" s="253"/>
      <c r="F32" s="253"/>
      <c r="G32" s="253"/>
      <c r="H32" s="254"/>
    </row>
    <row r="33" spans="1:8" x14ac:dyDescent="0.35">
      <c r="A33" s="257" t="s">
        <v>69</v>
      </c>
      <c r="B33" s="258"/>
      <c r="C33" s="51"/>
      <c r="D33" s="252"/>
      <c r="E33" s="253"/>
      <c r="F33" s="253"/>
      <c r="G33" s="253"/>
      <c r="H33" s="254"/>
    </row>
    <row r="34" spans="1:8" x14ac:dyDescent="0.35">
      <c r="A34" s="257" t="s">
        <v>70</v>
      </c>
      <c r="B34" s="258"/>
      <c r="C34" s="51"/>
      <c r="D34" s="252"/>
      <c r="E34" s="253"/>
      <c r="F34" s="253"/>
      <c r="G34" s="253"/>
      <c r="H34" s="254"/>
    </row>
    <row r="35" spans="1:8" x14ac:dyDescent="0.35">
      <c r="A35" s="257" t="s">
        <v>101</v>
      </c>
      <c r="B35" s="258"/>
      <c r="C35" s="51"/>
      <c r="D35" s="252"/>
      <c r="E35" s="253"/>
      <c r="F35" s="253"/>
      <c r="G35" s="253"/>
      <c r="H35" s="254"/>
    </row>
    <row r="36" spans="1:8" x14ac:dyDescent="0.35">
      <c r="A36" s="257" t="s">
        <v>236</v>
      </c>
      <c r="B36" s="258"/>
      <c r="C36" s="51"/>
      <c r="D36" s="252"/>
      <c r="E36" s="253"/>
      <c r="F36" s="253"/>
      <c r="G36" s="253"/>
      <c r="H36" s="254"/>
    </row>
    <row r="37" spans="1:8" x14ac:dyDescent="0.35">
      <c r="A37" s="257" t="s">
        <v>237</v>
      </c>
      <c r="B37" s="258"/>
      <c r="C37" s="51"/>
      <c r="D37" s="252"/>
      <c r="E37" s="253"/>
      <c r="F37" s="253"/>
      <c r="G37" s="253"/>
      <c r="H37" s="254"/>
    </row>
    <row r="38" spans="1:8" x14ac:dyDescent="0.35">
      <c r="A38" s="257" t="s">
        <v>238</v>
      </c>
      <c r="B38" s="258"/>
      <c r="C38" s="51"/>
      <c r="D38" s="252"/>
      <c r="E38" s="253"/>
      <c r="F38" s="253"/>
      <c r="G38" s="253"/>
      <c r="H38" s="254"/>
    </row>
    <row r="39" spans="1:8" x14ac:dyDescent="0.35">
      <c r="A39" s="257" t="s">
        <v>71</v>
      </c>
      <c r="B39" s="258"/>
      <c r="C39" s="51"/>
      <c r="D39" s="252"/>
      <c r="E39" s="253"/>
      <c r="F39" s="253"/>
      <c r="G39" s="253"/>
      <c r="H39" s="254"/>
    </row>
    <row r="40" spans="1:8" x14ac:dyDescent="0.35">
      <c r="A40" s="257"/>
      <c r="B40" s="258"/>
      <c r="C40" s="51"/>
      <c r="D40" s="252"/>
      <c r="E40" s="253"/>
      <c r="F40" s="253"/>
      <c r="G40" s="253"/>
      <c r="H40" s="254"/>
    </row>
    <row r="41" spans="1:8" x14ac:dyDescent="0.35">
      <c r="A41" s="257"/>
      <c r="B41" s="258"/>
      <c r="C41" s="51"/>
      <c r="D41" s="252"/>
      <c r="E41" s="253"/>
      <c r="F41" s="253"/>
      <c r="G41" s="253"/>
      <c r="H41" s="254"/>
    </row>
    <row r="42" spans="1:8" x14ac:dyDescent="0.35">
      <c r="A42" s="257"/>
      <c r="B42" s="258"/>
      <c r="C42" s="51"/>
      <c r="D42" s="252"/>
      <c r="E42" s="253"/>
      <c r="F42" s="253"/>
      <c r="G42" s="253"/>
      <c r="H42" s="254"/>
    </row>
    <row r="43" spans="1:8" x14ac:dyDescent="0.35">
      <c r="A43" s="257"/>
      <c r="B43" s="258"/>
      <c r="C43" s="51"/>
      <c r="D43" s="252"/>
      <c r="E43" s="253"/>
      <c r="F43" s="253"/>
      <c r="G43" s="253"/>
      <c r="H43" s="254"/>
    </row>
    <row r="44" spans="1:8" ht="15" thickBot="1" x14ac:dyDescent="0.4">
      <c r="A44" s="257"/>
      <c r="B44" s="258"/>
      <c r="C44" s="51"/>
      <c r="D44" s="252"/>
      <c r="E44" s="253"/>
      <c r="F44" s="253"/>
      <c r="G44" s="253"/>
      <c r="H44" s="254"/>
    </row>
    <row r="45" spans="1:8" x14ac:dyDescent="0.35">
      <c r="A45" s="178" t="s">
        <v>58</v>
      </c>
      <c r="B45" s="179"/>
      <c r="C45" s="179"/>
      <c r="D45" s="179"/>
      <c r="E45" s="179"/>
      <c r="F45" s="179"/>
      <c r="G45" s="179"/>
      <c r="H45" s="180"/>
    </row>
    <row r="46" spans="1:8" ht="30" customHeight="1" thickBot="1" x14ac:dyDescent="0.4">
      <c r="A46" s="172"/>
      <c r="B46" s="173"/>
      <c r="C46" s="173"/>
      <c r="D46" s="173"/>
      <c r="E46" s="173"/>
      <c r="F46" s="173"/>
      <c r="G46" s="173"/>
      <c r="H46" s="174"/>
    </row>
    <row r="47" spans="1:8" x14ac:dyDescent="0.35">
      <c r="A47" s="178" t="s">
        <v>81</v>
      </c>
      <c r="B47" s="179"/>
      <c r="C47" s="179"/>
      <c r="D47" s="179"/>
      <c r="E47" s="179"/>
      <c r="F47" s="179"/>
      <c r="G47" s="179"/>
      <c r="H47" s="180"/>
    </row>
    <row r="48" spans="1:8" ht="29.5" customHeight="1" thickBot="1" x14ac:dyDescent="0.4">
      <c r="A48" s="172"/>
      <c r="B48" s="173"/>
      <c r="C48" s="173"/>
      <c r="D48" s="173"/>
      <c r="E48" s="173"/>
      <c r="F48" s="173"/>
      <c r="G48" s="173"/>
      <c r="H48" s="174"/>
    </row>
    <row r="49" spans="1:10" x14ac:dyDescent="0.35">
      <c r="A49" s="178" t="s">
        <v>63</v>
      </c>
      <c r="B49" s="179"/>
      <c r="C49" s="179"/>
      <c r="D49" s="179"/>
      <c r="E49" s="179"/>
      <c r="F49" s="179"/>
      <c r="G49" s="179"/>
      <c r="H49" s="180"/>
    </row>
    <row r="50" spans="1:10" ht="29.5" customHeight="1" thickBot="1" x14ac:dyDescent="0.4">
      <c r="A50" s="172"/>
      <c r="B50" s="173"/>
      <c r="C50" s="173"/>
      <c r="D50" s="173"/>
      <c r="E50" s="173"/>
      <c r="F50" s="173"/>
      <c r="G50" s="173"/>
      <c r="H50" s="174"/>
    </row>
    <row r="51" spans="1:10" x14ac:dyDescent="0.35">
      <c r="A51" s="178" t="s">
        <v>82</v>
      </c>
      <c r="B51" s="179"/>
      <c r="C51" s="179"/>
      <c r="D51" s="179"/>
      <c r="E51" s="179"/>
      <c r="F51" s="179"/>
      <c r="G51" s="179"/>
      <c r="H51" s="180"/>
    </row>
    <row r="52" spans="1:10" ht="29.5" customHeight="1" thickBot="1" x14ac:dyDescent="0.4">
      <c r="A52" s="172"/>
      <c r="B52" s="173"/>
      <c r="C52" s="173"/>
      <c r="D52" s="173"/>
      <c r="E52" s="173"/>
      <c r="F52" s="173"/>
      <c r="G52" s="173"/>
      <c r="H52" s="174"/>
    </row>
    <row r="53" spans="1:10" ht="15" customHeight="1" x14ac:dyDescent="0.35">
      <c r="A53" s="178" t="s">
        <v>64</v>
      </c>
      <c r="B53" s="179"/>
      <c r="C53" s="179"/>
      <c r="D53" s="179"/>
      <c r="E53" s="179"/>
      <c r="F53" s="179"/>
      <c r="G53" s="179"/>
      <c r="H53" s="180"/>
    </row>
    <row r="54" spans="1:10" ht="29" customHeight="1" thickBot="1" x14ac:dyDescent="0.4">
      <c r="A54" s="172"/>
      <c r="B54" s="173"/>
      <c r="C54" s="173"/>
      <c r="D54" s="173"/>
      <c r="E54" s="173"/>
      <c r="F54" s="173"/>
      <c r="G54" s="173"/>
      <c r="H54" s="174"/>
    </row>
    <row r="55" spans="1:10" ht="30" customHeight="1" x14ac:dyDescent="0.35">
      <c r="A55" s="175" t="s">
        <v>245</v>
      </c>
      <c r="B55" s="176"/>
      <c r="C55" s="176"/>
      <c r="D55" s="176"/>
      <c r="E55" s="176"/>
      <c r="F55" s="176"/>
      <c r="G55" s="177"/>
      <c r="H55" s="25">
        <f>+Initialvurdering!H26</f>
        <v>0</v>
      </c>
    </row>
    <row r="56" spans="1:10" ht="29" customHeight="1" thickBot="1" x14ac:dyDescent="0.4">
      <c r="A56" s="198" t="s">
        <v>191</v>
      </c>
      <c r="B56" s="173"/>
      <c r="C56" s="173"/>
      <c r="D56" s="173"/>
      <c r="E56" s="173"/>
      <c r="F56" s="173"/>
      <c r="G56" s="173"/>
      <c r="H56" s="174"/>
    </row>
    <row r="57" spans="1:10" ht="15.5" thickTop="1" thickBot="1" x14ac:dyDescent="0.4">
      <c r="A57" s="185" t="s">
        <v>275</v>
      </c>
      <c r="B57" s="186"/>
      <c r="C57" s="186"/>
      <c r="D57" s="186"/>
      <c r="E57" s="186"/>
      <c r="F57" s="186"/>
      <c r="G57" s="186"/>
      <c r="H57" s="187"/>
    </row>
    <row r="58" spans="1:10" ht="32.25" customHeight="1" thickTop="1" thickBot="1" x14ac:dyDescent="0.4">
      <c r="A58" s="193" t="s">
        <v>275</v>
      </c>
      <c r="B58" s="194"/>
      <c r="C58" s="194"/>
      <c r="D58" s="194"/>
      <c r="E58" s="194"/>
      <c r="F58" s="194"/>
      <c r="G58" s="194"/>
      <c r="H58" s="54"/>
      <c r="J58" s="63" t="str">
        <f>+J12</f>
        <v>Gi visuell vurdering - mangel/risiko</v>
      </c>
    </row>
    <row r="59" spans="1:10" ht="6" customHeight="1" thickTop="1" thickBot="1" x14ac:dyDescent="0.4"/>
    <row r="60" spans="1:10" ht="15.5" thickTop="1" thickBot="1" x14ac:dyDescent="0.4">
      <c r="A60" s="185" t="s">
        <v>88</v>
      </c>
      <c r="B60" s="186"/>
      <c r="C60" s="186"/>
      <c r="D60" s="186"/>
      <c r="E60" s="186"/>
      <c r="F60" s="186"/>
      <c r="G60" s="186"/>
      <c r="H60" s="187"/>
    </row>
    <row r="61" spans="1:10" ht="15" thickBot="1" x14ac:dyDescent="0.4">
      <c r="A61" s="169" t="s">
        <v>272</v>
      </c>
      <c r="B61" s="170"/>
      <c r="C61" s="170"/>
      <c r="D61" s="170"/>
      <c r="E61" s="170"/>
      <c r="F61" s="170"/>
      <c r="G61" s="170"/>
      <c r="H61" s="171"/>
    </row>
    <row r="62" spans="1:10" ht="27" thickBot="1" x14ac:dyDescent="0.4">
      <c r="A62" s="206" t="s">
        <v>159</v>
      </c>
      <c r="B62" s="182"/>
      <c r="C62" s="126" t="s">
        <v>308</v>
      </c>
      <c r="D62" s="181" t="s">
        <v>273</v>
      </c>
      <c r="E62" s="182"/>
      <c r="F62" s="182"/>
      <c r="G62" s="181" t="s">
        <v>160</v>
      </c>
      <c r="H62" s="214"/>
    </row>
    <row r="63" spans="1:10" x14ac:dyDescent="0.35">
      <c r="A63" s="215" t="s">
        <v>75</v>
      </c>
      <c r="B63" s="216"/>
      <c r="C63" s="50"/>
      <c r="D63" s="183"/>
      <c r="E63" s="183"/>
      <c r="F63" s="183"/>
      <c r="G63" s="183"/>
      <c r="H63" s="207"/>
    </row>
    <row r="64" spans="1:10" x14ac:dyDescent="0.35">
      <c r="A64" s="217" t="s">
        <v>76</v>
      </c>
      <c r="B64" s="218"/>
      <c r="C64" s="51"/>
      <c r="D64" s="184"/>
      <c r="E64" s="184"/>
      <c r="F64" s="184"/>
      <c r="G64" s="184"/>
      <c r="H64" s="189"/>
    </row>
    <row r="65" spans="1:12" x14ac:dyDescent="0.35">
      <c r="A65" s="217" t="s">
        <v>77</v>
      </c>
      <c r="B65" s="218"/>
      <c r="C65" s="51"/>
      <c r="D65" s="184"/>
      <c r="E65" s="184"/>
      <c r="F65" s="184"/>
      <c r="G65" s="184"/>
      <c r="H65" s="189"/>
    </row>
    <row r="66" spans="1:12" x14ac:dyDescent="0.35">
      <c r="A66" s="217" t="s">
        <v>78</v>
      </c>
      <c r="B66" s="218"/>
      <c r="C66" s="51"/>
      <c r="D66" s="184"/>
      <c r="E66" s="184"/>
      <c r="F66" s="184"/>
      <c r="G66" s="184"/>
      <c r="H66" s="189"/>
    </row>
    <row r="67" spans="1:12" x14ac:dyDescent="0.35">
      <c r="A67" s="217" t="s">
        <v>79</v>
      </c>
      <c r="B67" s="218"/>
      <c r="C67" s="51"/>
      <c r="D67" s="184"/>
      <c r="E67" s="184"/>
      <c r="F67" s="184"/>
      <c r="G67" s="184"/>
      <c r="H67" s="189"/>
    </row>
    <row r="68" spans="1:12" x14ac:dyDescent="0.35">
      <c r="C68" s="51"/>
      <c r="D68" s="184"/>
      <c r="E68" s="184"/>
      <c r="F68" s="184"/>
      <c r="G68" s="184"/>
      <c r="H68" s="189"/>
    </row>
    <row r="69" spans="1:12" x14ac:dyDescent="0.35">
      <c r="A69" s="188" t="s">
        <v>270</v>
      </c>
      <c r="B69" s="184"/>
      <c r="C69" s="51"/>
      <c r="D69" s="184"/>
      <c r="E69" s="184"/>
      <c r="F69" s="184"/>
      <c r="G69" s="184"/>
      <c r="H69" s="189"/>
    </row>
    <row r="70" spans="1:12" x14ac:dyDescent="0.35">
      <c r="A70" s="188" t="s">
        <v>271</v>
      </c>
      <c r="B70" s="184"/>
      <c r="C70" s="51"/>
      <c r="D70" s="184"/>
      <c r="E70" s="184"/>
      <c r="F70" s="184"/>
      <c r="G70" s="184"/>
      <c r="H70" s="189"/>
    </row>
    <row r="71" spans="1:12" x14ac:dyDescent="0.35">
      <c r="A71" s="188" t="s">
        <v>266</v>
      </c>
      <c r="B71" s="184"/>
      <c r="C71" s="51"/>
      <c r="D71" s="184"/>
      <c r="E71" s="184"/>
      <c r="F71" s="184"/>
      <c r="G71" s="184"/>
      <c r="H71" s="189"/>
    </row>
    <row r="72" spans="1:12" x14ac:dyDescent="0.35">
      <c r="A72" s="192"/>
      <c r="B72" s="184"/>
      <c r="C72" s="51"/>
      <c r="D72" s="184"/>
      <c r="E72" s="184"/>
      <c r="F72" s="184"/>
      <c r="G72" s="184"/>
      <c r="H72" s="189"/>
    </row>
    <row r="73" spans="1:12" x14ac:dyDescent="0.35">
      <c r="A73" s="192"/>
      <c r="B73" s="184"/>
      <c r="C73" s="51"/>
      <c r="D73" s="184"/>
      <c r="E73" s="184"/>
      <c r="F73" s="184"/>
      <c r="G73" s="184"/>
      <c r="H73" s="189"/>
    </row>
    <row r="74" spans="1:12" ht="15" thickBot="1" x14ac:dyDescent="0.4">
      <c r="A74" s="190"/>
      <c r="B74" s="191"/>
      <c r="C74" s="52"/>
      <c r="D74" s="191"/>
      <c r="E74" s="191"/>
      <c r="F74" s="191"/>
      <c r="G74" s="191"/>
      <c r="H74" s="208"/>
    </row>
    <row r="75" spans="1:12" ht="75.75" customHeight="1" x14ac:dyDescent="0.35">
      <c r="A75" s="175" t="s">
        <v>246</v>
      </c>
      <c r="B75" s="176"/>
      <c r="C75" s="176"/>
      <c r="D75" s="176"/>
      <c r="E75" s="176"/>
      <c r="F75" s="176"/>
      <c r="G75" s="177"/>
      <c r="H75" s="25">
        <f>+Initialvurdering!H19</f>
        <v>0</v>
      </c>
    </row>
    <row r="76" spans="1:12" ht="6" customHeight="1" thickBot="1" x14ac:dyDescent="0.4"/>
    <row r="77" spans="1:12" ht="15" thickBot="1" x14ac:dyDescent="0.4">
      <c r="A77" s="169" t="s">
        <v>263</v>
      </c>
      <c r="B77" s="170"/>
      <c r="C77" s="170"/>
      <c r="D77" s="170"/>
      <c r="E77" s="170"/>
      <c r="F77" s="170"/>
      <c r="G77" s="170"/>
      <c r="H77" s="171"/>
    </row>
    <row r="78" spans="1:12" ht="27" thickBot="1" x14ac:dyDescent="0.4">
      <c r="A78" s="206" t="s">
        <v>159</v>
      </c>
      <c r="B78" s="182"/>
      <c r="C78" s="126" t="s">
        <v>308</v>
      </c>
      <c r="D78" s="181" t="s">
        <v>273</v>
      </c>
      <c r="E78" s="182"/>
      <c r="F78" s="182"/>
      <c r="G78" s="181" t="s">
        <v>160</v>
      </c>
      <c r="H78" s="214"/>
    </row>
    <row r="79" spans="1:12" x14ac:dyDescent="0.35">
      <c r="A79" s="188" t="s">
        <v>162</v>
      </c>
      <c r="B79" s="184"/>
      <c r="C79" s="50"/>
      <c r="D79" s="183"/>
      <c r="E79" s="183"/>
      <c r="F79" s="183"/>
      <c r="G79" s="183"/>
      <c r="H79" s="207"/>
      <c r="L79" s="24"/>
    </row>
    <row r="80" spans="1:12" x14ac:dyDescent="0.35">
      <c r="A80" s="188" t="s">
        <v>163</v>
      </c>
      <c r="B80" s="184"/>
      <c r="C80" s="51"/>
      <c r="D80" s="184"/>
      <c r="E80" s="184"/>
      <c r="F80" s="184"/>
      <c r="G80" s="184"/>
      <c r="H80" s="189"/>
      <c r="L80" s="24"/>
    </row>
    <row r="81" spans="1:12" x14ac:dyDescent="0.35">
      <c r="A81" s="188" t="s">
        <v>164</v>
      </c>
      <c r="B81" s="184"/>
      <c r="C81" s="51"/>
      <c r="D81" s="184"/>
      <c r="E81" s="184"/>
      <c r="F81" s="184"/>
      <c r="G81" s="184"/>
      <c r="H81" s="189"/>
      <c r="L81" s="24"/>
    </row>
    <row r="82" spans="1:12" x14ac:dyDescent="0.35">
      <c r="A82" s="188" t="s">
        <v>165</v>
      </c>
      <c r="B82" s="184"/>
      <c r="C82" s="51"/>
      <c r="D82" s="184"/>
      <c r="E82" s="184"/>
      <c r="F82" s="184"/>
      <c r="G82" s="184"/>
      <c r="H82" s="189"/>
      <c r="L82" s="24"/>
    </row>
    <row r="83" spans="1:12" x14ac:dyDescent="0.35">
      <c r="A83" s="188" t="s">
        <v>166</v>
      </c>
      <c r="B83" s="184"/>
      <c r="C83" s="51"/>
      <c r="D83" s="184"/>
      <c r="E83" s="184"/>
      <c r="F83" s="184"/>
      <c r="G83" s="184"/>
      <c r="H83" s="189"/>
      <c r="L83" s="24"/>
    </row>
    <row r="84" spans="1:12" x14ac:dyDescent="0.35">
      <c r="A84" s="188" t="s">
        <v>167</v>
      </c>
      <c r="B84" s="184"/>
      <c r="C84" s="51"/>
      <c r="D84" s="184"/>
      <c r="E84" s="184"/>
      <c r="F84" s="184"/>
      <c r="G84" s="184"/>
      <c r="H84" s="189"/>
      <c r="L84" s="24"/>
    </row>
    <row r="85" spans="1:12" x14ac:dyDescent="0.35">
      <c r="A85" s="188" t="s">
        <v>168</v>
      </c>
      <c r="B85" s="184"/>
      <c r="C85" s="51"/>
      <c r="D85" s="184"/>
      <c r="E85" s="184"/>
      <c r="F85" s="184"/>
      <c r="G85" s="184"/>
      <c r="H85" s="189"/>
      <c r="L85" s="24"/>
    </row>
    <row r="86" spans="1:12" x14ac:dyDescent="0.35">
      <c r="A86" s="188" t="s">
        <v>80</v>
      </c>
      <c r="B86" s="184"/>
      <c r="C86" s="51"/>
      <c r="D86" s="184"/>
      <c r="E86" s="184"/>
      <c r="F86" s="184"/>
      <c r="G86" s="184"/>
      <c r="H86" s="189"/>
      <c r="L86" s="24"/>
    </row>
    <row r="87" spans="1:12" x14ac:dyDescent="0.35">
      <c r="A87" s="188" t="s">
        <v>169</v>
      </c>
      <c r="B87" s="184"/>
      <c r="C87" s="51"/>
      <c r="D87" s="184"/>
      <c r="E87" s="184"/>
      <c r="F87" s="184"/>
      <c r="G87" s="184"/>
      <c r="H87" s="189"/>
      <c r="L87" s="24"/>
    </row>
    <row r="88" spans="1:12" x14ac:dyDescent="0.35">
      <c r="A88" s="188" t="s">
        <v>170</v>
      </c>
      <c r="B88" s="184"/>
      <c r="C88" s="51"/>
      <c r="D88" s="184"/>
      <c r="E88" s="184"/>
      <c r="F88" s="184"/>
      <c r="G88" s="184"/>
      <c r="H88" s="189"/>
      <c r="L88" s="24"/>
    </row>
    <row r="89" spans="1:12" x14ac:dyDescent="0.35">
      <c r="A89" s="188" t="s">
        <v>171</v>
      </c>
      <c r="B89" s="184"/>
      <c r="C89" s="51"/>
      <c r="D89" s="184"/>
      <c r="E89" s="184"/>
      <c r="F89" s="184"/>
      <c r="G89" s="184"/>
      <c r="H89" s="189"/>
      <c r="L89" s="24"/>
    </row>
    <row r="90" spans="1:12" x14ac:dyDescent="0.35">
      <c r="A90" s="188" t="s">
        <v>172</v>
      </c>
      <c r="B90" s="184"/>
      <c r="C90" s="51"/>
      <c r="D90" s="184"/>
      <c r="E90" s="184"/>
      <c r="F90" s="184"/>
      <c r="G90" s="184"/>
      <c r="H90" s="189"/>
      <c r="L90" s="24"/>
    </row>
    <row r="91" spans="1:12" ht="47.5" customHeight="1" thickBot="1" x14ac:dyDescent="0.4">
      <c r="A91" s="188" t="s">
        <v>280</v>
      </c>
      <c r="B91" s="184"/>
      <c r="C91" s="52"/>
      <c r="D91" s="184"/>
      <c r="E91" s="184"/>
      <c r="F91" s="184"/>
      <c r="G91" s="184"/>
      <c r="H91" s="189"/>
    </row>
    <row r="92" spans="1:12" x14ac:dyDescent="0.35">
      <c r="A92" s="169" t="s">
        <v>62</v>
      </c>
      <c r="B92" s="170"/>
      <c r="C92" s="170"/>
      <c r="D92" s="170"/>
      <c r="E92" s="170"/>
      <c r="F92" s="170"/>
      <c r="G92" s="170"/>
      <c r="H92" s="171"/>
    </row>
    <row r="93" spans="1:12" ht="29" customHeight="1" thickBot="1" x14ac:dyDescent="0.4">
      <c r="A93" s="249"/>
      <c r="B93" s="250"/>
      <c r="C93" s="250"/>
      <c r="D93" s="250"/>
      <c r="E93" s="250"/>
      <c r="F93" s="250"/>
      <c r="G93" s="250"/>
      <c r="H93" s="251"/>
    </row>
    <row r="94" spans="1:12" x14ac:dyDescent="0.35">
      <c r="A94" s="169" t="s">
        <v>73</v>
      </c>
      <c r="B94" s="170"/>
      <c r="C94" s="170"/>
      <c r="D94" s="170"/>
      <c r="E94" s="170"/>
      <c r="F94" s="170"/>
      <c r="G94" s="170"/>
      <c r="H94" s="171"/>
    </row>
    <row r="95" spans="1:12" ht="29" customHeight="1" thickBot="1" x14ac:dyDescent="0.4">
      <c r="A95" s="172"/>
      <c r="B95" s="173"/>
      <c r="C95" s="173"/>
      <c r="D95" s="173"/>
      <c r="E95" s="173"/>
      <c r="F95" s="173"/>
      <c r="G95" s="173"/>
      <c r="H95" s="174"/>
    </row>
    <row r="96" spans="1:12" x14ac:dyDescent="0.35">
      <c r="A96" s="169" t="s">
        <v>61</v>
      </c>
      <c r="B96" s="170"/>
      <c r="C96" s="170"/>
      <c r="D96" s="170"/>
      <c r="E96" s="170"/>
      <c r="F96" s="170"/>
      <c r="G96" s="170"/>
      <c r="H96" s="171"/>
    </row>
    <row r="97" spans="1:10" ht="29" customHeight="1" thickBot="1" x14ac:dyDescent="0.4">
      <c r="A97" s="172"/>
      <c r="B97" s="173"/>
      <c r="C97" s="173"/>
      <c r="D97" s="173"/>
      <c r="E97" s="173"/>
      <c r="F97" s="173"/>
      <c r="G97" s="173"/>
      <c r="H97" s="174"/>
    </row>
    <row r="98" spans="1:10" x14ac:dyDescent="0.35">
      <c r="A98" s="169" t="s">
        <v>60</v>
      </c>
      <c r="B98" s="170"/>
      <c r="C98" s="170"/>
      <c r="D98" s="170"/>
      <c r="E98" s="170"/>
      <c r="F98" s="170"/>
      <c r="G98" s="170"/>
      <c r="H98" s="171"/>
    </row>
    <row r="99" spans="1:10" ht="29" customHeight="1" thickBot="1" x14ac:dyDescent="0.4">
      <c r="A99" s="172"/>
      <c r="B99" s="173"/>
      <c r="C99" s="173"/>
      <c r="D99" s="173"/>
      <c r="E99" s="173"/>
      <c r="F99" s="173"/>
      <c r="G99" s="173"/>
      <c r="H99" s="174"/>
    </row>
    <row r="100" spans="1:10" ht="45" customHeight="1" x14ac:dyDescent="0.35">
      <c r="A100" s="175" t="s">
        <v>247</v>
      </c>
      <c r="B100" s="176"/>
      <c r="C100" s="176"/>
      <c r="D100" s="176"/>
      <c r="E100" s="176"/>
      <c r="F100" s="176"/>
      <c r="G100" s="177"/>
      <c r="H100" s="25">
        <f>+Initialvurdering!H23</f>
        <v>0</v>
      </c>
    </row>
    <row r="101" spans="1:10" ht="29.25" customHeight="1" thickBot="1" x14ac:dyDescent="0.4">
      <c r="A101" s="198" t="s">
        <v>192</v>
      </c>
      <c r="B101" s="199"/>
      <c r="C101" s="199"/>
      <c r="D101" s="199"/>
      <c r="E101" s="199"/>
      <c r="F101" s="199"/>
      <c r="G101" s="199"/>
      <c r="H101" s="200"/>
    </row>
    <row r="102" spans="1:10" x14ac:dyDescent="0.35">
      <c r="A102" s="169" t="s">
        <v>28</v>
      </c>
      <c r="B102" s="170"/>
      <c r="C102" s="170"/>
      <c r="D102" s="170"/>
      <c r="E102" s="170"/>
      <c r="F102" s="170"/>
      <c r="G102" s="170"/>
      <c r="H102" s="171"/>
    </row>
    <row r="103" spans="1:10" ht="15" thickBot="1" x14ac:dyDescent="0.4">
      <c r="A103" s="211" t="s">
        <v>27</v>
      </c>
      <c r="B103" s="212"/>
      <c r="C103" s="212"/>
      <c r="D103" s="212"/>
      <c r="E103" s="212"/>
      <c r="F103" s="212"/>
      <c r="G103" s="212"/>
      <c r="H103" s="213"/>
    </row>
    <row r="104" spans="1:10" ht="15.5" thickTop="1" thickBot="1" x14ac:dyDescent="0.4">
      <c r="A104" s="185" t="s">
        <v>276</v>
      </c>
      <c r="B104" s="186"/>
      <c r="C104" s="186"/>
      <c r="D104" s="186"/>
      <c r="E104" s="186"/>
      <c r="F104" s="186"/>
      <c r="G104" s="186"/>
      <c r="H104" s="187"/>
    </row>
    <row r="105" spans="1:10" ht="29" customHeight="1" thickTop="1" thickBot="1" x14ac:dyDescent="0.4">
      <c r="A105" s="193" t="s">
        <v>276</v>
      </c>
      <c r="B105" s="194"/>
      <c r="C105" s="194"/>
      <c r="D105" s="194"/>
      <c r="E105" s="194"/>
      <c r="F105" s="194"/>
      <c r="G105" s="194"/>
      <c r="H105" s="54"/>
      <c r="J105" s="63" t="str">
        <f>+J12</f>
        <v>Gi visuell vurdering - mangel/risiko</v>
      </c>
    </row>
    <row r="106" spans="1:10" ht="6" customHeight="1" thickTop="1" thickBot="1" x14ac:dyDescent="0.4"/>
    <row r="107" spans="1:10" ht="15.5" thickTop="1" thickBot="1" x14ac:dyDescent="0.4">
      <c r="A107" s="185" t="s">
        <v>89</v>
      </c>
      <c r="B107" s="186"/>
      <c r="C107" s="186"/>
      <c r="D107" s="186"/>
      <c r="E107" s="186"/>
      <c r="F107" s="186"/>
      <c r="G107" s="186"/>
      <c r="H107" s="187"/>
    </row>
    <row r="108" spans="1:10" ht="30" customHeight="1" x14ac:dyDescent="0.35">
      <c r="A108" s="178" t="s">
        <v>310</v>
      </c>
      <c r="B108" s="179"/>
      <c r="C108" s="179"/>
      <c r="D108" s="179"/>
      <c r="E108" s="179"/>
      <c r="F108" s="179"/>
      <c r="G108" s="179"/>
      <c r="H108" s="180"/>
    </row>
    <row r="109" spans="1:10" ht="29" customHeight="1" thickBot="1" x14ac:dyDescent="0.4">
      <c r="A109" s="172"/>
      <c r="B109" s="173"/>
      <c r="C109" s="173"/>
      <c r="D109" s="173"/>
      <c r="E109" s="173"/>
      <c r="F109" s="173"/>
      <c r="G109" s="173"/>
      <c r="H109" s="174"/>
    </row>
    <row r="110" spans="1:10" ht="28.5" customHeight="1" x14ac:dyDescent="0.35">
      <c r="A110" s="178" t="s">
        <v>309</v>
      </c>
      <c r="B110" s="179"/>
      <c r="C110" s="179"/>
      <c r="D110" s="179"/>
      <c r="E110" s="179"/>
      <c r="F110" s="179"/>
      <c r="G110" s="179"/>
      <c r="H110" s="180"/>
    </row>
    <row r="111" spans="1:10" ht="29" customHeight="1" thickBot="1" x14ac:dyDescent="0.4">
      <c r="A111" s="172"/>
      <c r="B111" s="173"/>
      <c r="C111" s="173"/>
      <c r="D111" s="173"/>
      <c r="E111" s="173"/>
      <c r="F111" s="173"/>
      <c r="G111" s="173"/>
      <c r="H111" s="174"/>
    </row>
    <row r="112" spans="1:10" ht="58.5" customHeight="1" x14ac:dyDescent="0.35">
      <c r="A112" s="175" t="s">
        <v>248</v>
      </c>
      <c r="B112" s="176"/>
      <c r="C112" s="176"/>
      <c r="D112" s="176"/>
      <c r="E112" s="176"/>
      <c r="F112" s="176"/>
      <c r="G112" s="177"/>
      <c r="H112" s="25">
        <f>+Initialvurdering!H25</f>
        <v>0</v>
      </c>
    </row>
    <row r="113" spans="1:10" ht="29" customHeight="1" thickBot="1" x14ac:dyDescent="0.4">
      <c r="A113" s="198" t="s">
        <v>192</v>
      </c>
      <c r="B113" s="199"/>
      <c r="C113" s="199"/>
      <c r="D113" s="199"/>
      <c r="E113" s="199"/>
      <c r="F113" s="199"/>
      <c r="G113" s="199"/>
      <c r="H113" s="200"/>
    </row>
    <row r="114" spans="1:10" ht="58" customHeight="1" x14ac:dyDescent="0.35">
      <c r="A114" s="175" t="s">
        <v>249</v>
      </c>
      <c r="B114" s="176"/>
      <c r="C114" s="176"/>
      <c r="D114" s="176"/>
      <c r="E114" s="176"/>
      <c r="F114" s="176"/>
      <c r="G114" s="177"/>
      <c r="H114" s="25">
        <f>+Initialvurdering!H26</f>
        <v>0</v>
      </c>
    </row>
    <row r="115" spans="1:10" ht="29" customHeight="1" thickBot="1" x14ac:dyDescent="0.4">
      <c r="A115" s="198" t="s">
        <v>192</v>
      </c>
      <c r="B115" s="199"/>
      <c r="C115" s="199"/>
      <c r="D115" s="199"/>
      <c r="E115" s="199"/>
      <c r="F115" s="199"/>
      <c r="G115" s="199"/>
      <c r="H115" s="200"/>
    </row>
    <row r="116" spans="1:10" ht="60.75" customHeight="1" x14ac:dyDescent="0.35">
      <c r="A116" s="175" t="s">
        <v>250</v>
      </c>
      <c r="B116" s="176"/>
      <c r="C116" s="176"/>
      <c r="D116" s="176"/>
      <c r="E116" s="176"/>
      <c r="F116" s="176"/>
      <c r="G116" s="177"/>
      <c r="H116" s="25">
        <f>+Initialvurdering!H24</f>
        <v>0</v>
      </c>
    </row>
    <row r="117" spans="1:10" ht="29" customHeight="1" thickBot="1" x14ac:dyDescent="0.4">
      <c r="A117" s="198" t="s">
        <v>192</v>
      </c>
      <c r="B117" s="199"/>
      <c r="C117" s="199"/>
      <c r="D117" s="199"/>
      <c r="E117" s="199"/>
      <c r="F117" s="199"/>
      <c r="G117" s="199"/>
      <c r="H117" s="200"/>
    </row>
    <row r="118" spans="1:10" ht="15.5" thickTop="1" thickBot="1" x14ac:dyDescent="0.4">
      <c r="A118" s="185" t="s">
        <v>286</v>
      </c>
      <c r="B118" s="186"/>
      <c r="C118" s="186"/>
      <c r="D118" s="186"/>
      <c r="E118" s="186"/>
      <c r="F118" s="186"/>
      <c r="G118" s="186"/>
      <c r="H118" s="187"/>
    </row>
    <row r="119" spans="1:10" ht="29" customHeight="1" thickTop="1" thickBot="1" x14ac:dyDescent="0.4">
      <c r="A119" s="193" t="s">
        <v>286</v>
      </c>
      <c r="B119" s="194"/>
      <c r="C119" s="194"/>
      <c r="D119" s="194"/>
      <c r="E119" s="194"/>
      <c r="F119" s="194"/>
      <c r="G119" s="194"/>
      <c r="H119" s="54"/>
      <c r="J119" s="63" t="str">
        <f>+J12</f>
        <v>Gi visuell vurdering - mangel/risiko</v>
      </c>
    </row>
    <row r="120" spans="1:10" ht="6" customHeight="1" thickTop="1" thickBot="1" x14ac:dyDescent="0.4"/>
    <row r="121" spans="1:10" ht="15" thickTop="1" x14ac:dyDescent="0.35">
      <c r="A121" s="243" t="s">
        <v>90</v>
      </c>
      <c r="B121" s="244"/>
      <c r="C121" s="244"/>
      <c r="D121" s="244"/>
      <c r="E121" s="244"/>
      <c r="F121" s="244"/>
      <c r="G121" s="244"/>
      <c r="H121" s="245"/>
    </row>
    <row r="122" spans="1:10" ht="28.5" customHeight="1" x14ac:dyDescent="0.35">
      <c r="A122" s="246" t="s">
        <v>289</v>
      </c>
      <c r="B122" s="247"/>
      <c r="C122" s="247"/>
      <c r="D122" s="247"/>
      <c r="E122" s="247"/>
      <c r="F122" s="247"/>
      <c r="G122" s="247"/>
      <c r="H122" s="248"/>
    </row>
    <row r="123" spans="1:10" ht="29" customHeight="1" thickBot="1" x14ac:dyDescent="0.4">
      <c r="A123" s="195"/>
      <c r="B123" s="196"/>
      <c r="C123" s="196"/>
      <c r="D123" s="196"/>
      <c r="E123" s="196"/>
      <c r="F123" s="196"/>
      <c r="G123" s="196"/>
      <c r="H123" s="197"/>
    </row>
    <row r="124" spans="1:10" ht="15.5" thickTop="1" thickBot="1" x14ac:dyDescent="0.4">
      <c r="A124" s="185" t="s">
        <v>287</v>
      </c>
      <c r="B124" s="186"/>
      <c r="C124" s="186"/>
      <c r="D124" s="186"/>
      <c r="E124" s="186"/>
      <c r="F124" s="186"/>
      <c r="G124" s="186"/>
      <c r="H124" s="187"/>
    </row>
    <row r="125" spans="1:10" ht="29" customHeight="1" thickTop="1" thickBot="1" x14ac:dyDescent="0.4">
      <c r="A125" s="193" t="s">
        <v>287</v>
      </c>
      <c r="B125" s="194"/>
      <c r="C125" s="194"/>
      <c r="D125" s="194"/>
      <c r="E125" s="194"/>
      <c r="F125" s="194"/>
      <c r="G125" s="194"/>
      <c r="H125" s="54"/>
      <c r="J125" s="63" t="str">
        <f>+J12</f>
        <v>Gi visuell vurdering - mangel/risiko</v>
      </c>
    </row>
    <row r="126" spans="1:10" ht="6" customHeight="1" thickTop="1" thickBot="1" x14ac:dyDescent="0.4"/>
    <row r="127" spans="1:10" ht="15.5" thickTop="1" thickBot="1" x14ac:dyDescent="0.4">
      <c r="A127" s="185" t="s">
        <v>91</v>
      </c>
      <c r="B127" s="186"/>
      <c r="C127" s="186"/>
      <c r="D127" s="186"/>
      <c r="E127" s="186"/>
      <c r="F127" s="186"/>
      <c r="G127" s="186"/>
      <c r="H127" s="187"/>
    </row>
    <row r="128" spans="1:10" ht="15" thickBot="1" x14ac:dyDescent="0.4">
      <c r="A128" s="201" t="s">
        <v>104</v>
      </c>
      <c r="B128" s="202"/>
      <c r="C128" s="202"/>
      <c r="D128" s="202"/>
      <c r="E128" s="202"/>
      <c r="F128" s="202"/>
      <c r="G128" s="202"/>
      <c r="H128" s="17"/>
    </row>
    <row r="129" spans="1:10" ht="15" thickBot="1" x14ac:dyDescent="0.4">
      <c r="A129" s="201" t="s">
        <v>30</v>
      </c>
      <c r="B129" s="202"/>
      <c r="C129" s="202"/>
      <c r="D129" s="202"/>
      <c r="E129" s="202"/>
      <c r="F129" s="202"/>
      <c r="G129" s="202"/>
      <c r="H129" s="17"/>
    </row>
    <row r="130" spans="1:10" ht="30" customHeight="1" x14ac:dyDescent="0.35">
      <c r="A130" s="178" t="s">
        <v>29</v>
      </c>
      <c r="B130" s="179"/>
      <c r="C130" s="179"/>
      <c r="D130" s="179"/>
      <c r="E130" s="179"/>
      <c r="F130" s="179"/>
      <c r="G130" s="179"/>
      <c r="H130" s="180"/>
    </row>
    <row r="131" spans="1:10" ht="29" customHeight="1" thickBot="1" x14ac:dyDescent="0.4">
      <c r="A131" s="195"/>
      <c r="B131" s="196"/>
      <c r="C131" s="196"/>
      <c r="D131" s="196"/>
      <c r="E131" s="196"/>
      <c r="F131" s="196"/>
      <c r="G131" s="196"/>
      <c r="H131" s="197"/>
    </row>
    <row r="132" spans="1:10" ht="15.5" thickTop="1" thickBot="1" x14ac:dyDescent="0.4">
      <c r="A132" s="185" t="s">
        <v>278</v>
      </c>
      <c r="B132" s="186"/>
      <c r="C132" s="186"/>
      <c r="D132" s="186"/>
      <c r="E132" s="186"/>
      <c r="F132" s="186"/>
      <c r="G132" s="186"/>
      <c r="H132" s="187"/>
    </row>
    <row r="133" spans="1:10" ht="29" customHeight="1" thickTop="1" thickBot="1" x14ac:dyDescent="0.4">
      <c r="A133" s="193" t="s">
        <v>278</v>
      </c>
      <c r="B133" s="194"/>
      <c r="C133" s="194"/>
      <c r="D133" s="194"/>
      <c r="E133" s="194"/>
      <c r="F133" s="194"/>
      <c r="G133" s="194"/>
      <c r="H133" s="54"/>
      <c r="J133" s="63" t="str">
        <f>+J12</f>
        <v>Gi visuell vurdering - mangel/risiko</v>
      </c>
    </row>
    <row r="134" spans="1:10" ht="6" customHeight="1" thickTop="1" thickBot="1" x14ac:dyDescent="0.4"/>
    <row r="135" spans="1:10" ht="15.5" thickTop="1" thickBot="1" x14ac:dyDescent="0.4">
      <c r="A135" s="185" t="s">
        <v>92</v>
      </c>
      <c r="B135" s="186"/>
      <c r="C135" s="186"/>
      <c r="D135" s="186"/>
      <c r="E135" s="186"/>
      <c r="F135" s="186"/>
      <c r="G135" s="186"/>
      <c r="H135" s="187"/>
    </row>
    <row r="136" spans="1:10" ht="15" customHeight="1" thickBot="1" x14ac:dyDescent="0.4">
      <c r="A136" s="201" t="s">
        <v>194</v>
      </c>
      <c r="B136" s="202"/>
      <c r="C136" s="202"/>
      <c r="D136" s="202"/>
      <c r="E136" s="202"/>
      <c r="F136" s="202"/>
      <c r="G136" s="202"/>
      <c r="H136" s="17"/>
    </row>
    <row r="137" spans="1:10" ht="29" customHeight="1" thickBot="1" x14ac:dyDescent="0.4">
      <c r="A137" s="198" t="s">
        <v>192</v>
      </c>
      <c r="B137" s="199"/>
      <c r="C137" s="199"/>
      <c r="D137" s="199"/>
      <c r="E137" s="199"/>
      <c r="F137" s="199"/>
      <c r="G137" s="199"/>
      <c r="H137" s="200"/>
    </row>
    <row r="138" spans="1:10" x14ac:dyDescent="0.35">
      <c r="A138" s="178" t="s">
        <v>31</v>
      </c>
      <c r="B138" s="179"/>
      <c r="C138" s="179"/>
      <c r="D138" s="179"/>
      <c r="E138" s="179"/>
      <c r="F138" s="179"/>
      <c r="G138" s="179"/>
      <c r="H138" s="180"/>
    </row>
    <row r="139" spans="1:10" ht="29" customHeight="1" thickBot="1" x14ac:dyDescent="0.4">
      <c r="A139" s="195" t="s">
        <v>291</v>
      </c>
      <c r="B139" s="196"/>
      <c r="C139" s="196"/>
      <c r="D139" s="196"/>
      <c r="E139" s="196"/>
      <c r="F139" s="196"/>
      <c r="G139" s="196"/>
      <c r="H139" s="197"/>
    </row>
    <row r="140" spans="1:10" ht="22" customHeight="1" x14ac:dyDescent="0.35">
      <c r="A140" s="178" t="s">
        <v>105</v>
      </c>
      <c r="B140" s="179"/>
      <c r="C140" s="179"/>
      <c r="D140" s="179"/>
      <c r="E140" s="179"/>
      <c r="F140" s="179"/>
      <c r="G140" s="179"/>
      <c r="H140" s="180"/>
    </row>
    <row r="141" spans="1:10" ht="48.75" customHeight="1" thickBot="1" x14ac:dyDescent="0.4">
      <c r="A141" s="195" t="s">
        <v>291</v>
      </c>
      <c r="B141" s="196"/>
      <c r="C141" s="196"/>
      <c r="D141" s="196"/>
      <c r="E141" s="196"/>
      <c r="F141" s="196"/>
      <c r="G141" s="196"/>
      <c r="H141" s="197"/>
    </row>
    <row r="142" spans="1:10" ht="30" customHeight="1" x14ac:dyDescent="0.35">
      <c r="A142" s="178" t="s">
        <v>292</v>
      </c>
      <c r="B142" s="179"/>
      <c r="C142" s="179"/>
      <c r="D142" s="179"/>
      <c r="E142" s="179"/>
      <c r="F142" s="179"/>
      <c r="G142" s="179"/>
      <c r="H142" s="180"/>
    </row>
    <row r="143" spans="1:10" ht="29" customHeight="1" thickBot="1" x14ac:dyDescent="0.4">
      <c r="A143" s="195"/>
      <c r="B143" s="196"/>
      <c r="C143" s="196"/>
      <c r="D143" s="196"/>
      <c r="E143" s="196"/>
      <c r="F143" s="196"/>
      <c r="G143" s="196"/>
      <c r="H143" s="197"/>
    </row>
    <row r="144" spans="1:10" x14ac:dyDescent="0.35">
      <c r="A144" s="178" t="s">
        <v>293</v>
      </c>
      <c r="B144" s="179"/>
      <c r="C144" s="179"/>
      <c r="D144" s="179"/>
      <c r="E144" s="179"/>
      <c r="F144" s="179"/>
      <c r="G144" s="179"/>
      <c r="H144" s="180"/>
    </row>
    <row r="145" spans="1:10" ht="29" customHeight="1" thickBot="1" x14ac:dyDescent="0.4">
      <c r="A145" s="195"/>
      <c r="B145" s="196"/>
      <c r="C145" s="196"/>
      <c r="D145" s="196"/>
      <c r="E145" s="196"/>
      <c r="F145" s="196"/>
      <c r="G145" s="196"/>
      <c r="H145" s="197"/>
    </row>
    <row r="146" spans="1:10" ht="15.5" thickTop="1" thickBot="1" x14ac:dyDescent="0.4">
      <c r="A146" s="185" t="s">
        <v>294</v>
      </c>
      <c r="B146" s="186"/>
      <c r="C146" s="186"/>
      <c r="D146" s="186"/>
      <c r="E146" s="186"/>
      <c r="F146" s="186"/>
      <c r="G146" s="186"/>
      <c r="H146" s="187"/>
    </row>
    <row r="147" spans="1:10" ht="29" customHeight="1" thickTop="1" thickBot="1" x14ac:dyDescent="0.4">
      <c r="A147" s="193" t="s">
        <v>294</v>
      </c>
      <c r="B147" s="194"/>
      <c r="C147" s="194"/>
      <c r="D147" s="194"/>
      <c r="E147" s="194"/>
      <c r="F147" s="194"/>
      <c r="G147" s="194"/>
      <c r="H147" s="54"/>
      <c r="J147" s="63" t="str">
        <f>+J12</f>
        <v>Gi visuell vurdering - mangel/risiko</v>
      </c>
    </row>
    <row r="148" spans="1:10" ht="10.5" customHeight="1" thickTop="1" x14ac:dyDescent="0.35"/>
  </sheetData>
  <mergeCells count="210">
    <mergeCell ref="A146:H146"/>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D26:H26"/>
    <mergeCell ref="D27:H27"/>
    <mergeCell ref="D28:H28"/>
    <mergeCell ref="D29:H29"/>
    <mergeCell ref="A104:H104"/>
    <mergeCell ref="A118:H118"/>
    <mergeCell ref="A124:H124"/>
    <mergeCell ref="A123:H123"/>
    <mergeCell ref="A131:H131"/>
    <mergeCell ref="A132:H132"/>
    <mergeCell ref="D30:H30"/>
    <mergeCell ref="D31:H31"/>
    <mergeCell ref="D32:H32"/>
    <mergeCell ref="D33:H33"/>
    <mergeCell ref="D34:H34"/>
    <mergeCell ref="D35:H35"/>
    <mergeCell ref="D36:H36"/>
    <mergeCell ref="D37:H37"/>
    <mergeCell ref="D38:H38"/>
    <mergeCell ref="D39:H39"/>
    <mergeCell ref="D40:H40"/>
    <mergeCell ref="D41:H41"/>
    <mergeCell ref="D42:H42"/>
    <mergeCell ref="D43:H43"/>
    <mergeCell ref="D44:H44"/>
    <mergeCell ref="A73:B73"/>
    <mergeCell ref="A90:B90"/>
    <mergeCell ref="D90:F90"/>
    <mergeCell ref="G90:H90"/>
    <mergeCell ref="A91:B91"/>
    <mergeCell ref="D91:F91"/>
    <mergeCell ref="G91:H91"/>
    <mergeCell ref="A82:B82"/>
    <mergeCell ref="D82:F82"/>
    <mergeCell ref="G82:H82"/>
    <mergeCell ref="A83:B83"/>
    <mergeCell ref="D83:F83"/>
    <mergeCell ref="G83:H83"/>
    <mergeCell ref="A84:B84"/>
    <mergeCell ref="D84:F84"/>
    <mergeCell ref="G84:H84"/>
    <mergeCell ref="D86:F86"/>
    <mergeCell ref="G86:H86"/>
    <mergeCell ref="A87:B87"/>
    <mergeCell ref="D87:F87"/>
    <mergeCell ref="G87:H87"/>
    <mergeCell ref="A128:G128"/>
    <mergeCell ref="A129:G129"/>
    <mergeCell ref="A121:H121"/>
    <mergeCell ref="A122:H122"/>
    <mergeCell ref="A117:H117"/>
    <mergeCell ref="A78:B78"/>
    <mergeCell ref="D78:F78"/>
    <mergeCell ref="G78:H78"/>
    <mergeCell ref="A79:B79"/>
    <mergeCell ref="D79:F79"/>
    <mergeCell ref="G79:H79"/>
    <mergeCell ref="A88:B88"/>
    <mergeCell ref="D88:F88"/>
    <mergeCell ref="G88:H88"/>
    <mergeCell ref="A85:B85"/>
    <mergeCell ref="D85:F85"/>
    <mergeCell ref="G85:H85"/>
    <mergeCell ref="A86:B86"/>
    <mergeCell ref="A109:H109"/>
    <mergeCell ref="A110:H110"/>
    <mergeCell ref="A92:H92"/>
    <mergeCell ref="A93:H93"/>
    <mergeCell ref="D80:F80"/>
    <mergeCell ref="G80:H80"/>
    <mergeCell ref="A1:H1"/>
    <mergeCell ref="A3:H3"/>
    <mergeCell ref="A4:H4"/>
    <mergeCell ref="A5:H5"/>
    <mergeCell ref="A6:G6"/>
    <mergeCell ref="A48:H48"/>
    <mergeCell ref="A8:G8"/>
    <mergeCell ref="A10:G10"/>
    <mergeCell ref="A14:H14"/>
    <mergeCell ref="A15:H15"/>
    <mergeCell ref="A16:H16"/>
    <mergeCell ref="A17:H17"/>
    <mergeCell ref="A18:H18"/>
    <mergeCell ref="A24:H24"/>
    <mergeCell ref="A45:H45"/>
    <mergeCell ref="A46:H46"/>
    <mergeCell ref="A9:G9"/>
    <mergeCell ref="A12:G12"/>
    <mergeCell ref="A22:G22"/>
    <mergeCell ref="A25:H25"/>
    <mergeCell ref="A47:H47"/>
    <mergeCell ref="A11:H11"/>
    <mergeCell ref="A21:H21"/>
    <mergeCell ref="A19:H19"/>
    <mergeCell ref="A125:G125"/>
    <mergeCell ref="A7:G7"/>
    <mergeCell ref="A102:H102"/>
    <mergeCell ref="A103:H103"/>
    <mergeCell ref="A107:H107"/>
    <mergeCell ref="A56:H56"/>
    <mergeCell ref="A111:H111"/>
    <mergeCell ref="A113:H113"/>
    <mergeCell ref="A115:H115"/>
    <mergeCell ref="A108:H108"/>
    <mergeCell ref="G62:H62"/>
    <mergeCell ref="A63:B63"/>
    <mergeCell ref="A64:B64"/>
    <mergeCell ref="A65:B65"/>
    <mergeCell ref="A66:B66"/>
    <mergeCell ref="A67:B67"/>
    <mergeCell ref="A71:B71"/>
    <mergeCell ref="D67:F67"/>
    <mergeCell ref="D68:F68"/>
    <mergeCell ref="A69:B69"/>
    <mergeCell ref="A101:H101"/>
    <mergeCell ref="A61:H61"/>
    <mergeCell ref="A53:H53"/>
    <mergeCell ref="A80:B80"/>
    <mergeCell ref="A20:H20"/>
    <mergeCell ref="G81:H81"/>
    <mergeCell ref="A62:B62"/>
    <mergeCell ref="D69:F69"/>
    <mergeCell ref="D70:F70"/>
    <mergeCell ref="D71:F71"/>
    <mergeCell ref="D72:F72"/>
    <mergeCell ref="D73:F73"/>
    <mergeCell ref="D74:F74"/>
    <mergeCell ref="G63:H63"/>
    <mergeCell ref="G64:H64"/>
    <mergeCell ref="G65:H65"/>
    <mergeCell ref="G66:H66"/>
    <mergeCell ref="G67:H67"/>
    <mergeCell ref="G68:H68"/>
    <mergeCell ref="A54:H54"/>
    <mergeCell ref="A58:G58"/>
    <mergeCell ref="G69:H69"/>
    <mergeCell ref="G70:H70"/>
    <mergeCell ref="G71:H71"/>
    <mergeCell ref="G72:H72"/>
    <mergeCell ref="G73:H73"/>
    <mergeCell ref="G74:H74"/>
    <mergeCell ref="A57:H57"/>
    <mergeCell ref="A133:G133"/>
    <mergeCell ref="D66:F66"/>
    <mergeCell ref="A147:G147"/>
    <mergeCell ref="A112:G112"/>
    <mergeCell ref="A114:G114"/>
    <mergeCell ref="A116:G116"/>
    <mergeCell ref="A138:H138"/>
    <mergeCell ref="A140:H140"/>
    <mergeCell ref="A142:H142"/>
    <mergeCell ref="A144:H144"/>
    <mergeCell ref="A145:H145"/>
    <mergeCell ref="A139:H139"/>
    <mergeCell ref="A141:H141"/>
    <mergeCell ref="A143:H143"/>
    <mergeCell ref="A127:H127"/>
    <mergeCell ref="A130:H130"/>
    <mergeCell ref="A135:H135"/>
    <mergeCell ref="A137:H137"/>
    <mergeCell ref="A136:G136"/>
    <mergeCell ref="A100:G100"/>
    <mergeCell ref="A75:G75"/>
    <mergeCell ref="A99:H99"/>
    <mergeCell ref="A105:G105"/>
    <mergeCell ref="A119:G119"/>
    <mergeCell ref="A94:H94"/>
    <mergeCell ref="A95:H95"/>
    <mergeCell ref="A96:H96"/>
    <mergeCell ref="A97:H97"/>
    <mergeCell ref="A98:H98"/>
    <mergeCell ref="A55:G55"/>
    <mergeCell ref="A49:H49"/>
    <mergeCell ref="A50:H50"/>
    <mergeCell ref="A51:H51"/>
    <mergeCell ref="A52:H52"/>
    <mergeCell ref="D62:F62"/>
    <mergeCell ref="D63:F63"/>
    <mergeCell ref="D64:F64"/>
    <mergeCell ref="D65:F65"/>
    <mergeCell ref="A60:H60"/>
    <mergeCell ref="A89:B89"/>
    <mergeCell ref="D89:F89"/>
    <mergeCell ref="G89:H89"/>
    <mergeCell ref="A74:B74"/>
    <mergeCell ref="A81:B81"/>
    <mergeCell ref="D81:F81"/>
    <mergeCell ref="A77:H77"/>
    <mergeCell ref="A70:B70"/>
    <mergeCell ref="A72:B72"/>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18" operator="equal" id="{7FE01E2D-EC6A-4136-B42D-7953F8AD2CA7}">
            <xm:f>'Ark 6'!$B$22</xm:f>
            <x14:dxf>
              <fill>
                <patternFill>
                  <bgColor rgb="FFC00000"/>
                </patternFill>
              </fill>
            </x14:dxf>
          </x14:cfRule>
          <x14:cfRule type="cellIs" priority="119" operator="equal" id="{857B1097-1B12-42AA-8437-D0422D861F37}">
            <xm:f>'Ark 6'!$B$21</xm:f>
            <x14:dxf>
              <fill>
                <patternFill>
                  <bgColor rgb="FFFF0000"/>
                </patternFill>
              </fill>
            </x14:dxf>
          </x14:cfRule>
          <x14:cfRule type="cellIs" priority="120" operator="equal" id="{AB523FF7-84D8-47A1-B243-BA8F9A4658BD}">
            <xm:f>'Ark 6'!$B$20</xm:f>
            <x14:dxf>
              <fill>
                <patternFill>
                  <bgColor rgb="FFFFFF00"/>
                </patternFill>
              </fill>
            </x14:dxf>
          </x14:cfRule>
          <x14:cfRule type="cellIs" priority="121" operator="equal" id="{30C1CCB3-9382-413B-8A14-CD044A67ABA5}">
            <xm:f>'Ark 6'!$B$19</xm:f>
            <x14:dxf>
              <font>
                <color auto="1"/>
              </font>
              <fill>
                <patternFill>
                  <bgColor rgb="FF00B050"/>
                </patternFill>
              </fill>
            </x14:dxf>
          </x14:cfRule>
          <xm:sqref>H58</xm:sqref>
        </x14:conditionalFormatting>
        <x14:conditionalFormatting xmlns:xm="http://schemas.microsoft.com/office/excel/2006/main">
          <x14:cfRule type="cellIs" priority="82" operator="equal" id="{7F3D83CD-182D-4452-BB9C-7DEA562A13AA}">
            <xm:f>'Ark 6'!$B$22</xm:f>
            <x14:dxf>
              <fill>
                <patternFill>
                  <bgColor rgb="FFC00000"/>
                </patternFill>
              </fill>
            </x14:dxf>
          </x14:cfRule>
          <x14:cfRule type="cellIs" priority="83" operator="equal" id="{E4CB5D9C-C72B-487C-9BF2-AD6B213AA206}">
            <xm:f>'Ark 6'!$B$21</xm:f>
            <x14:dxf>
              <fill>
                <patternFill>
                  <bgColor rgb="FFFF0000"/>
                </patternFill>
              </fill>
            </x14:dxf>
          </x14:cfRule>
          <x14:cfRule type="cellIs" priority="84" operator="equal" id="{2B265959-0207-47F6-9970-A94C58398213}">
            <xm:f>'Ark 6'!$B$20</xm:f>
            <x14:dxf>
              <fill>
                <patternFill>
                  <bgColor rgb="FFFFFF00"/>
                </patternFill>
              </fill>
            </x14:dxf>
          </x14:cfRule>
          <x14:cfRule type="cellIs" priority="85" operator="equal" id="{098FD365-9DC5-4414-A14F-F5966DECC751}">
            <xm:f>'Ark 6'!$B$19</xm:f>
            <x14:dxf>
              <font>
                <color auto="1"/>
              </font>
              <fill>
                <patternFill>
                  <bgColor rgb="FF00B050"/>
                </patternFill>
              </fill>
            </x14:dxf>
          </x14:cfRule>
          <xm:sqref>H12</xm:sqref>
        </x14:conditionalFormatting>
        <x14:conditionalFormatting xmlns:xm="http://schemas.microsoft.com/office/excel/2006/main">
          <x14:cfRule type="cellIs" priority="38" operator="equal" id="{9BFE2929-8714-4764-BC35-09918ABD9ACD}">
            <xm:f>'Ark 6'!$B$22</xm:f>
            <x14:dxf>
              <fill>
                <patternFill>
                  <bgColor rgb="FFC00000"/>
                </patternFill>
              </fill>
            </x14:dxf>
          </x14:cfRule>
          <x14:cfRule type="cellIs" priority="39" operator="equal" id="{F91D052C-5E00-49A2-A04E-442D76683F5A}">
            <xm:f>'Ark 6'!$B$21</xm:f>
            <x14:dxf>
              <fill>
                <patternFill>
                  <bgColor rgb="FFFF0000"/>
                </patternFill>
              </fill>
            </x14:dxf>
          </x14:cfRule>
          <x14:cfRule type="cellIs" priority="40" operator="equal" id="{BBAE1768-77F2-4858-A3CB-1E4781449040}">
            <xm:f>'Ark 6'!$B$20</xm:f>
            <x14:dxf>
              <fill>
                <patternFill>
                  <bgColor rgb="FFFFFF00"/>
                </patternFill>
              </fill>
            </x14:dxf>
          </x14:cfRule>
          <x14:cfRule type="cellIs" priority="41" operator="equal" id="{0DDE4593-AE28-4EE1-B2F1-CB2CF1D3A495}">
            <xm:f>'Ark 6'!$B$19</xm:f>
            <x14:dxf>
              <font>
                <color auto="1"/>
              </font>
              <fill>
                <patternFill>
                  <bgColor rgb="FF00B050"/>
                </patternFill>
              </fill>
            </x14:dxf>
          </x14:cfRule>
          <xm:sqref>H22</xm:sqref>
        </x14:conditionalFormatting>
        <x14:conditionalFormatting xmlns:xm="http://schemas.microsoft.com/office/excel/2006/main">
          <x14:cfRule type="cellIs" priority="34" operator="equal" id="{C448278F-DCC1-4BAB-825A-8F9AB122B2E4}">
            <xm:f>'Ark 6'!$B$22</xm:f>
            <x14:dxf>
              <fill>
                <patternFill>
                  <bgColor rgb="FFC00000"/>
                </patternFill>
              </fill>
            </x14:dxf>
          </x14:cfRule>
          <x14:cfRule type="cellIs" priority="35" operator="equal" id="{93810118-62AB-4666-8CC1-1A92B4514F7A}">
            <xm:f>'Ark 6'!$B$21</xm:f>
            <x14:dxf>
              <fill>
                <patternFill>
                  <bgColor rgb="FFFF0000"/>
                </patternFill>
              </fill>
            </x14:dxf>
          </x14:cfRule>
          <x14:cfRule type="cellIs" priority="36" operator="equal" id="{018865A5-CE62-4ACF-80F3-BAB8EFE9E2C6}">
            <xm:f>'Ark 6'!$B$20</xm:f>
            <x14:dxf>
              <fill>
                <patternFill>
                  <bgColor rgb="FFFFFF00"/>
                </patternFill>
              </fill>
            </x14:dxf>
          </x14:cfRule>
          <x14:cfRule type="cellIs" priority="37" operator="equal" id="{90D2031F-CE43-45C4-9A9D-CD447E9454EF}">
            <xm:f>'Ark 6'!$B$19</xm:f>
            <x14:dxf>
              <font>
                <color auto="1"/>
              </font>
              <fill>
                <patternFill>
                  <bgColor rgb="FF00B050"/>
                </patternFill>
              </fill>
            </x14:dxf>
          </x14:cfRule>
          <xm:sqref>H105</xm:sqref>
        </x14:conditionalFormatting>
        <x14:conditionalFormatting xmlns:xm="http://schemas.microsoft.com/office/excel/2006/main">
          <x14:cfRule type="cellIs" priority="30" operator="equal" id="{427E06BF-FDE4-44E8-8A36-82CC5C202D52}">
            <xm:f>'Ark 6'!$B$22</xm:f>
            <x14:dxf>
              <fill>
                <patternFill>
                  <bgColor rgb="FFC00000"/>
                </patternFill>
              </fill>
            </x14:dxf>
          </x14:cfRule>
          <x14:cfRule type="cellIs" priority="31" operator="equal" id="{003161A3-9CE2-4C3A-83E0-088F61FB7BCE}">
            <xm:f>'Ark 6'!$B$21</xm:f>
            <x14:dxf>
              <fill>
                <patternFill>
                  <bgColor rgb="FFFF0000"/>
                </patternFill>
              </fill>
            </x14:dxf>
          </x14:cfRule>
          <x14:cfRule type="cellIs" priority="32" operator="equal" id="{995D2C72-3C22-47ED-B4AA-1E8E8E30393F}">
            <xm:f>'Ark 6'!$B$20</xm:f>
            <x14:dxf>
              <fill>
                <patternFill>
                  <bgColor rgb="FFFFFF00"/>
                </patternFill>
              </fill>
            </x14:dxf>
          </x14:cfRule>
          <x14:cfRule type="cellIs" priority="33" operator="equal" id="{1486796D-17F2-450E-84A2-063A376D9CF6}">
            <xm:f>'Ark 6'!$B$19</xm:f>
            <x14:dxf>
              <font>
                <color auto="1"/>
              </font>
              <fill>
                <patternFill>
                  <bgColor rgb="FF00B050"/>
                </patternFill>
              </fill>
            </x14:dxf>
          </x14:cfRule>
          <xm:sqref>H119</xm:sqref>
        </x14:conditionalFormatting>
        <x14:conditionalFormatting xmlns:xm="http://schemas.microsoft.com/office/excel/2006/main">
          <x14:cfRule type="cellIs" priority="26" operator="equal" id="{0A4B5E90-0071-4DF1-8B8E-5BF60E42C8C8}">
            <xm:f>'Ark 6'!$B$22</xm:f>
            <x14:dxf>
              <fill>
                <patternFill>
                  <bgColor rgb="FFC00000"/>
                </patternFill>
              </fill>
            </x14:dxf>
          </x14:cfRule>
          <x14:cfRule type="cellIs" priority="27" operator="equal" id="{F28A7D71-9B47-401A-A769-B8C16B7712F7}">
            <xm:f>'Ark 6'!$B$21</xm:f>
            <x14:dxf>
              <fill>
                <patternFill>
                  <bgColor rgb="FFFF0000"/>
                </patternFill>
              </fill>
            </x14:dxf>
          </x14:cfRule>
          <x14:cfRule type="cellIs" priority="28" operator="equal" id="{CF6321AD-1439-473C-ABA0-B320D170D73C}">
            <xm:f>'Ark 6'!$B$20</xm:f>
            <x14:dxf>
              <fill>
                <patternFill>
                  <bgColor rgb="FFFFFF00"/>
                </patternFill>
              </fill>
            </x14:dxf>
          </x14:cfRule>
          <x14:cfRule type="cellIs" priority="29" operator="equal" id="{8F25F67A-D564-4DDA-8162-EACEE2E0355D}">
            <xm:f>'Ark 6'!$B$19</xm:f>
            <x14:dxf>
              <font>
                <color auto="1"/>
              </font>
              <fill>
                <patternFill>
                  <bgColor rgb="FF00B050"/>
                </patternFill>
              </fill>
            </x14:dxf>
          </x14:cfRule>
          <xm:sqref>H125</xm:sqref>
        </x14:conditionalFormatting>
        <x14:conditionalFormatting xmlns:xm="http://schemas.microsoft.com/office/excel/2006/main">
          <x14:cfRule type="cellIs" priority="18" operator="equal" id="{291F5AD4-7897-4CCD-B10F-231C917AC3C4}">
            <xm:f>'Ark 6'!$B$22</xm:f>
            <x14:dxf>
              <fill>
                <patternFill>
                  <bgColor rgb="FFC00000"/>
                </patternFill>
              </fill>
            </x14:dxf>
          </x14:cfRule>
          <x14:cfRule type="cellIs" priority="19" operator="equal" id="{05D9A6D0-7B43-4A16-845D-ED643A103483}">
            <xm:f>'Ark 6'!$B$21</xm:f>
            <x14:dxf>
              <fill>
                <patternFill>
                  <bgColor rgb="FFFF0000"/>
                </patternFill>
              </fill>
            </x14:dxf>
          </x14:cfRule>
          <x14:cfRule type="cellIs" priority="20" operator="equal" id="{8A390B84-7855-4FE6-8312-218D06CDB143}">
            <xm:f>'Ark 6'!$B$20</xm:f>
            <x14:dxf>
              <fill>
                <patternFill>
                  <bgColor rgb="FFFFFF00"/>
                </patternFill>
              </fill>
            </x14:dxf>
          </x14:cfRule>
          <x14:cfRule type="cellIs" priority="21" operator="equal" id="{BD119641-A9EE-4083-849C-4FC09634D955}">
            <xm:f>'Ark 6'!$B$19</xm:f>
            <x14:dxf>
              <font>
                <color auto="1"/>
              </font>
              <fill>
                <patternFill>
                  <bgColor rgb="FF00B050"/>
                </patternFill>
              </fill>
            </x14:dxf>
          </x14:cfRule>
          <xm:sqref>H133</xm:sqref>
        </x14:conditionalFormatting>
        <x14:conditionalFormatting xmlns:xm="http://schemas.microsoft.com/office/excel/2006/main">
          <x14:cfRule type="cellIs" priority="14" operator="equal" id="{F160202E-9306-46B3-975D-9CF21A1349DA}">
            <xm:f>'Ark 6'!$B$22</xm:f>
            <x14:dxf>
              <fill>
                <patternFill>
                  <bgColor rgb="FFC00000"/>
                </patternFill>
              </fill>
            </x14:dxf>
          </x14:cfRule>
          <x14:cfRule type="cellIs" priority="15" operator="equal" id="{5D450F22-56B8-48FF-A206-D0567678C93D}">
            <xm:f>'Ark 6'!$B$21</xm:f>
            <x14:dxf>
              <fill>
                <patternFill>
                  <bgColor rgb="FFFF0000"/>
                </patternFill>
              </fill>
            </x14:dxf>
          </x14:cfRule>
          <x14:cfRule type="cellIs" priority="16" operator="equal" id="{6392726A-D16B-4BE4-9065-6D9B0C60F3A2}">
            <xm:f>'Ark 6'!$B$20</xm:f>
            <x14:dxf>
              <fill>
                <patternFill>
                  <bgColor rgb="FFFFFF00"/>
                </patternFill>
              </fill>
            </x14:dxf>
          </x14:cfRule>
          <x14:cfRule type="cellIs" priority="17" operator="equal" id="{F2568AF9-72EF-42E3-BE5D-12A423E22871}">
            <xm:f>'Ark 6'!$B$19</xm:f>
            <x14:dxf>
              <font>
                <color auto="1"/>
              </font>
              <fill>
                <patternFill>
                  <bgColor rgb="FF00B050"/>
                </patternFill>
              </fill>
            </x14:dxf>
          </x14:cfRule>
          <xm:sqref>H147</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errorTitle="Ugyldig svar" error="Velg fra nedtrekksmenyen" promptTitle="Ja/Nei" prompt="Velg Ja eller Nei fra nedtrekksmenyen" xr:uid="{00000000-0002-0000-0100-000000000000}">
          <x14:formula1>
            <xm:f>'Ark 6'!$C$12:$C$13</xm:f>
          </x14:formula1>
          <xm:sqref>H128 H6 H9:H10</xm:sqref>
        </x14:dataValidation>
        <x14:dataValidation type="list" allowBlank="1" showInputMessage="1" showErrorMessage="1" xr:uid="{00000000-0002-0000-0100-000001000000}">
          <x14:formula1>
            <xm:f>'Ark 6'!$B$19:$B$22</xm:f>
          </x14:formula1>
          <xm:sqref>H12 H22 H58 H105 H119 H125 H133 H147</xm:sqref>
        </x14:dataValidation>
        <x14:dataValidation type="list" allowBlank="1" showInputMessage="1" showErrorMessage="1" xr:uid="{00000000-0002-0000-0100-000002000000}">
          <x14:formula1>
            <xm:f>'Ark 6'!$A$26</xm:f>
          </x14:formula1>
          <xm:sqref>C63:C74 C79:C91 C27:C44</xm:sqref>
        </x14:dataValidation>
        <x14:dataValidation type="list" allowBlank="1" showInputMessage="1" showErrorMessage="1" errorTitle="Ugyldig svar" error="Velg fra nedtrekksmenyen" promptTitle="Ja/Nei/Pågående" prompt="Velg Ja, Nei eller Pågående fra nedtrekksmenyen" xr:uid="{00000000-0002-0000-0100-000003000000}">
          <x14:formula1>
            <xm:f>'Ark 6'!$A$54:$A$56</xm:f>
          </x14:formula1>
          <xm:sqref>H136</xm:sqref>
        </x14:dataValidation>
        <x14:dataValidation type="list" allowBlank="1" showInputMessage="1" showErrorMessage="1" errorTitle="Ugyldig svar" error="Velg fra nedtrekksmenyen" promptTitle="Ja/Nei/Pågående" prompt="Velg Ja, Nei eller Pågående fra nedtrekksmenyen" xr:uid="{00000000-0002-0000-0100-000004000000}">
          <x14:formula1>
            <xm:f>'Ark 6'!$A$54:$A$57</xm:f>
          </x14:formula1>
          <xm:sqref>H129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9"/>
  <sheetViews>
    <sheetView topLeftCell="A22" zoomScale="150" zoomScaleNormal="150" workbookViewId="0">
      <selection activeCell="A10" sqref="A10:G10"/>
    </sheetView>
  </sheetViews>
  <sheetFormatPr baseColWidth="10" defaultRowHeight="14.5" x14ac:dyDescent="0.35"/>
  <cols>
    <col min="1" max="1" width="19.6328125" customWidth="1"/>
    <col min="3" max="3" width="9.81640625" customWidth="1"/>
    <col min="4" max="4" width="11.453125" customWidth="1"/>
    <col min="7" max="8" width="14.453125" customWidth="1"/>
  </cols>
  <sheetData>
    <row r="1" spans="1:8" ht="21.75" customHeight="1" thickBot="1" x14ac:dyDescent="0.4">
      <c r="A1" s="267" t="s">
        <v>93</v>
      </c>
      <c r="B1" s="268"/>
      <c r="C1" s="268"/>
      <c r="D1" s="268"/>
      <c r="E1" s="268"/>
      <c r="F1" s="268"/>
      <c r="G1" s="268"/>
      <c r="H1" s="269"/>
    </row>
    <row r="2" spans="1:8" ht="6" customHeight="1" thickBot="1" x14ac:dyDescent="0.4">
      <c r="H2" s="26"/>
    </row>
    <row r="3" spans="1:8" ht="15.5" thickTop="1" thickBot="1" x14ac:dyDescent="0.4">
      <c r="A3" s="185" t="s">
        <v>94</v>
      </c>
      <c r="B3" s="186"/>
      <c r="C3" s="186"/>
      <c r="D3" s="186"/>
      <c r="E3" s="186"/>
      <c r="F3" s="186"/>
      <c r="G3" s="186"/>
      <c r="H3" s="187"/>
    </row>
    <row r="4" spans="1:8" ht="15" thickBot="1" x14ac:dyDescent="0.4">
      <c r="A4" s="264" t="s">
        <v>32</v>
      </c>
      <c r="B4" s="265"/>
      <c r="C4" s="265"/>
      <c r="D4" s="265"/>
      <c r="E4" s="265"/>
      <c r="F4" s="265"/>
      <c r="G4" s="265"/>
      <c r="H4" s="266"/>
    </row>
    <row r="5" spans="1:8" ht="15" thickBot="1" x14ac:dyDescent="0.4">
      <c r="A5" s="201" t="s">
        <v>52</v>
      </c>
      <c r="B5" s="202"/>
      <c r="C5" s="202"/>
      <c r="D5" s="202"/>
      <c r="E5" s="202"/>
      <c r="F5" s="202"/>
      <c r="G5" s="202"/>
      <c r="H5" s="17"/>
    </row>
    <row r="6" spans="1:8" ht="15" thickBot="1" x14ac:dyDescent="0.4">
      <c r="A6" s="201" t="s">
        <v>53</v>
      </c>
      <c r="B6" s="202"/>
      <c r="C6" s="202"/>
      <c r="D6" s="202"/>
      <c r="E6" s="202"/>
      <c r="F6" s="202"/>
      <c r="G6" s="202"/>
      <c r="H6" s="17"/>
    </row>
    <row r="7" spans="1:8" x14ac:dyDescent="0.35">
      <c r="A7" s="270" t="s">
        <v>74</v>
      </c>
      <c r="B7" s="271"/>
      <c r="C7" s="271"/>
      <c r="D7" s="271"/>
      <c r="E7" s="271"/>
      <c r="F7" s="271"/>
      <c r="G7" s="271"/>
      <c r="H7" s="272"/>
    </row>
    <row r="8" spans="1:8" ht="33" customHeight="1" thickBot="1" x14ac:dyDescent="0.4">
      <c r="A8" s="172"/>
      <c r="B8" s="173"/>
      <c r="C8" s="173"/>
      <c r="D8" s="173"/>
      <c r="E8" s="173"/>
      <c r="F8" s="173"/>
      <c r="G8" s="173"/>
      <c r="H8" s="174"/>
    </row>
    <row r="9" spans="1:8" ht="15" thickBot="1" x14ac:dyDescent="0.4">
      <c r="A9" s="264" t="s">
        <v>33</v>
      </c>
      <c r="B9" s="265"/>
      <c r="C9" s="265"/>
      <c r="D9" s="265"/>
      <c r="E9" s="265"/>
      <c r="F9" s="265"/>
      <c r="G9" s="265"/>
      <c r="H9" s="266"/>
    </row>
    <row r="10" spans="1:8" ht="15" thickBot="1" x14ac:dyDescent="0.4">
      <c r="A10" s="201" t="s">
        <v>295</v>
      </c>
      <c r="B10" s="202"/>
      <c r="C10" s="202"/>
      <c r="D10" s="202"/>
      <c r="E10" s="202"/>
      <c r="F10" s="202"/>
      <c r="G10" s="202"/>
      <c r="H10" s="17"/>
    </row>
    <row r="11" spans="1:8" ht="15" thickBot="1" x14ac:dyDescent="0.4">
      <c r="A11" s="201" t="s">
        <v>296</v>
      </c>
      <c r="B11" s="202"/>
      <c r="C11" s="202"/>
      <c r="D11" s="202"/>
      <c r="E11" s="202"/>
      <c r="F11" s="202"/>
      <c r="G11" s="202"/>
      <c r="H11" s="17"/>
    </row>
    <row r="12" spans="1:8" ht="15" thickBot="1" x14ac:dyDescent="0.4">
      <c r="A12" s="201" t="s">
        <v>34</v>
      </c>
      <c r="B12" s="202"/>
      <c r="C12" s="202"/>
      <c r="D12" s="202"/>
      <c r="E12" s="202"/>
      <c r="F12" s="202"/>
      <c r="G12" s="202"/>
      <c r="H12" s="17"/>
    </row>
    <row r="13" spans="1:8" ht="29" customHeight="1" thickBot="1" x14ac:dyDescent="0.4">
      <c r="A13" s="198" t="s">
        <v>192</v>
      </c>
      <c r="B13" s="199"/>
      <c r="C13" s="199"/>
      <c r="D13" s="199"/>
      <c r="E13" s="199"/>
      <c r="F13" s="199"/>
      <c r="G13" s="199"/>
      <c r="H13" s="200"/>
    </row>
    <row r="14" spans="1:8" ht="15" thickBot="1" x14ac:dyDescent="0.4">
      <c r="A14" s="264" t="s">
        <v>35</v>
      </c>
      <c r="B14" s="265"/>
      <c r="C14" s="265"/>
      <c r="D14" s="265"/>
      <c r="E14" s="265"/>
      <c r="F14" s="265"/>
      <c r="G14" s="265"/>
      <c r="H14" s="266"/>
    </row>
    <row r="15" spans="1:8" ht="15" thickBot="1" x14ac:dyDescent="0.4">
      <c r="A15" s="201" t="s">
        <v>157</v>
      </c>
      <c r="B15" s="202"/>
      <c r="C15" s="202"/>
      <c r="D15" s="202"/>
      <c r="E15" s="202"/>
      <c r="F15" s="202"/>
      <c r="G15" s="202"/>
      <c r="H15" s="17"/>
    </row>
    <row r="16" spans="1:8" ht="15" thickBot="1" x14ac:dyDescent="0.4">
      <c r="A16" s="201" t="s">
        <v>54</v>
      </c>
      <c r="B16" s="202"/>
      <c r="C16" s="202"/>
      <c r="D16" s="202"/>
      <c r="E16" s="202"/>
      <c r="F16" s="202"/>
      <c r="G16" s="202"/>
      <c r="H16" s="17"/>
    </row>
    <row r="17" spans="1:8" ht="15" thickBot="1" x14ac:dyDescent="0.4">
      <c r="A17" s="201" t="s">
        <v>36</v>
      </c>
      <c r="B17" s="202"/>
      <c r="C17" s="202"/>
      <c r="D17" s="202"/>
      <c r="E17" s="202"/>
      <c r="F17" s="202"/>
      <c r="G17" s="202"/>
      <c r="H17" s="17"/>
    </row>
    <row r="18" spans="1:8" ht="29" customHeight="1" thickBot="1" x14ac:dyDescent="0.4">
      <c r="A18" s="198" t="s">
        <v>192</v>
      </c>
      <c r="B18" s="199"/>
      <c r="C18" s="199"/>
      <c r="D18" s="199"/>
      <c r="E18" s="199"/>
      <c r="F18" s="199"/>
      <c r="G18" s="199"/>
      <c r="H18" s="200"/>
    </row>
    <row r="19" spans="1:8" ht="15" thickBot="1" x14ac:dyDescent="0.4">
      <c r="A19" s="264" t="s">
        <v>1</v>
      </c>
      <c r="B19" s="265"/>
      <c r="C19" s="265"/>
      <c r="D19" s="265"/>
      <c r="E19" s="265"/>
      <c r="F19" s="265"/>
      <c r="G19" s="265"/>
      <c r="H19" s="266"/>
    </row>
    <row r="20" spans="1:8" x14ac:dyDescent="0.35">
      <c r="A20" s="178" t="s">
        <v>55</v>
      </c>
      <c r="B20" s="179"/>
      <c r="C20" s="179"/>
      <c r="D20" s="179"/>
      <c r="E20" s="179"/>
      <c r="F20" s="179"/>
      <c r="G20" s="179"/>
      <c r="H20" s="180"/>
    </row>
    <row r="21" spans="1:8" ht="29" customHeight="1" thickBot="1" x14ac:dyDescent="0.4">
      <c r="A21" s="172"/>
      <c r="B21" s="173"/>
      <c r="C21" s="173"/>
      <c r="D21" s="173"/>
      <c r="E21" s="173"/>
      <c r="F21" s="173"/>
      <c r="G21" s="173"/>
      <c r="H21" s="174"/>
    </row>
    <row r="22" spans="1:8" ht="30" customHeight="1" thickBot="1" x14ac:dyDescent="0.4">
      <c r="A22" s="262" t="s">
        <v>106</v>
      </c>
      <c r="B22" s="263"/>
      <c r="C22" s="263"/>
      <c r="D22" s="263"/>
      <c r="E22" s="263"/>
      <c r="F22" s="263"/>
      <c r="G22" s="263"/>
      <c r="H22" s="17"/>
    </row>
    <row r="23" spans="1:8" ht="29" customHeight="1" thickBot="1" x14ac:dyDescent="0.4">
      <c r="A23" s="198"/>
      <c r="B23" s="199"/>
      <c r="C23" s="199"/>
      <c r="D23" s="199"/>
      <c r="E23" s="199"/>
      <c r="F23" s="199"/>
      <c r="G23" s="199"/>
      <c r="H23" s="200"/>
    </row>
    <row r="24" spans="1:8" ht="15" thickBot="1" x14ac:dyDescent="0.4">
      <c r="A24" s="264" t="s">
        <v>37</v>
      </c>
      <c r="B24" s="265"/>
      <c r="C24" s="265"/>
      <c r="D24" s="265"/>
      <c r="E24" s="265"/>
      <c r="F24" s="265"/>
      <c r="G24" s="265"/>
      <c r="H24" s="266"/>
    </row>
    <row r="25" spans="1:8" ht="15" thickBot="1" x14ac:dyDescent="0.4">
      <c r="A25" s="262" t="s">
        <v>38</v>
      </c>
      <c r="B25" s="263"/>
      <c r="C25" s="263"/>
      <c r="D25" s="263"/>
      <c r="E25" s="263"/>
      <c r="F25" s="263"/>
      <c r="G25" s="263"/>
      <c r="H25" s="17"/>
    </row>
    <row r="26" spans="1:8" ht="29" customHeight="1" thickBot="1" x14ac:dyDescent="0.4">
      <c r="A26" s="279"/>
      <c r="B26" s="280"/>
      <c r="C26" s="280"/>
      <c r="D26" s="280"/>
      <c r="E26" s="280"/>
      <c r="F26" s="280"/>
      <c r="G26" s="280"/>
      <c r="H26" s="281"/>
    </row>
    <row r="27" spans="1:8" ht="15" thickBot="1" x14ac:dyDescent="0.4">
      <c r="A27" s="264" t="s">
        <v>39</v>
      </c>
      <c r="B27" s="265"/>
      <c r="C27" s="265"/>
      <c r="D27" s="265"/>
      <c r="E27" s="265"/>
      <c r="F27" s="265"/>
      <c r="G27" s="265"/>
      <c r="H27" s="266"/>
    </row>
    <row r="28" spans="1:8" ht="15" thickBot="1" x14ac:dyDescent="0.4">
      <c r="A28" s="201" t="s">
        <v>252</v>
      </c>
      <c r="B28" s="202"/>
      <c r="C28" s="202"/>
      <c r="D28" s="202"/>
      <c r="E28" s="202"/>
      <c r="F28" s="202"/>
      <c r="G28" s="282"/>
      <c r="H28" s="48">
        <f>+'Systematisk beskrivelse'!H136</f>
        <v>0</v>
      </c>
    </row>
    <row r="29" spans="1:8" ht="15" thickBot="1" x14ac:dyDescent="0.4">
      <c r="A29" s="201" t="s">
        <v>251</v>
      </c>
      <c r="B29" s="202"/>
      <c r="C29" s="202"/>
      <c r="D29" s="202"/>
      <c r="E29" s="202"/>
      <c r="F29" s="202"/>
      <c r="G29" s="282"/>
      <c r="H29" s="27">
        <f>+'Systematisk beskrivelse'!H128</f>
        <v>0</v>
      </c>
    </row>
    <row r="30" spans="1:8" ht="15" thickBot="1" x14ac:dyDescent="0.4">
      <c r="A30" s="201" t="s">
        <v>253</v>
      </c>
      <c r="B30" s="202"/>
      <c r="C30" s="202"/>
      <c r="D30" s="202"/>
      <c r="E30" s="202"/>
      <c r="F30" s="202"/>
      <c r="G30" s="282"/>
      <c r="H30" s="27">
        <f>+'Systematisk beskrivelse'!H129</f>
        <v>0</v>
      </c>
    </row>
    <row r="31" spans="1:8" ht="15" thickBot="1" x14ac:dyDescent="0.4">
      <c r="A31" s="201" t="s">
        <v>40</v>
      </c>
      <c r="B31" s="202"/>
      <c r="C31" s="202"/>
      <c r="D31" s="202"/>
      <c r="E31" s="202"/>
      <c r="F31" s="202"/>
      <c r="G31" s="282"/>
      <c r="H31" s="17"/>
    </row>
    <row r="32" spans="1:8" ht="29" customHeight="1" thickBot="1" x14ac:dyDescent="0.4">
      <c r="A32" s="231" t="str">
        <f>+'Systematisk beskrivelse'!A141:H141</f>
        <v>(Henvis evt. til RoS)</v>
      </c>
      <c r="B32" s="232"/>
      <c r="C32" s="232"/>
      <c r="D32" s="232"/>
      <c r="E32" s="232"/>
      <c r="F32" s="232"/>
      <c r="G32" s="232"/>
      <c r="H32" s="233"/>
    </row>
    <row r="33" spans="1:10" ht="15.5" thickTop="1" thickBot="1" x14ac:dyDescent="0.4">
      <c r="A33" s="185" t="s">
        <v>297</v>
      </c>
      <c r="B33" s="186"/>
      <c r="C33" s="186"/>
      <c r="D33" s="186"/>
      <c r="E33" s="186"/>
      <c r="F33" s="186"/>
      <c r="G33" s="186"/>
      <c r="H33" s="187"/>
    </row>
    <row r="34" spans="1:10" ht="29" customHeight="1" thickTop="1" thickBot="1" x14ac:dyDescent="0.4">
      <c r="A34" s="193" t="s">
        <v>297</v>
      </c>
      <c r="B34" s="194"/>
      <c r="C34" s="194"/>
      <c r="D34" s="194"/>
      <c r="E34" s="194"/>
      <c r="F34" s="194"/>
      <c r="G34" s="194"/>
      <c r="H34" s="54"/>
      <c r="J34" s="63" t="str">
        <f>+'Systematisk beskrivelse'!J12</f>
        <v>Gi visuell vurdering - mangel/risiko</v>
      </c>
    </row>
    <row r="35" spans="1:10" ht="6" customHeight="1" thickTop="1" thickBot="1" x14ac:dyDescent="0.4">
      <c r="H35" s="26"/>
    </row>
    <row r="36" spans="1:10" ht="15.5" thickTop="1" thickBot="1" x14ac:dyDescent="0.4">
      <c r="A36" s="185" t="s">
        <v>107</v>
      </c>
      <c r="B36" s="186"/>
      <c r="C36" s="186"/>
      <c r="D36" s="186"/>
      <c r="E36" s="186"/>
      <c r="F36" s="186"/>
      <c r="G36" s="186"/>
      <c r="H36" s="187"/>
    </row>
    <row r="37" spans="1:10" ht="15" thickBot="1" x14ac:dyDescent="0.4">
      <c r="A37" s="264" t="s">
        <v>108</v>
      </c>
      <c r="B37" s="265"/>
      <c r="C37" s="265"/>
      <c r="D37" s="265"/>
      <c r="E37" s="265"/>
      <c r="F37" s="265"/>
      <c r="G37" s="265"/>
      <c r="H37" s="266"/>
    </row>
    <row r="38" spans="1:10" x14ac:dyDescent="0.35">
      <c r="A38" s="178" t="s">
        <v>109</v>
      </c>
      <c r="B38" s="179"/>
      <c r="C38" s="179"/>
      <c r="D38" s="179"/>
      <c r="E38" s="179"/>
      <c r="F38" s="179"/>
      <c r="G38" s="179"/>
      <c r="H38" s="180"/>
    </row>
    <row r="39" spans="1:10" ht="29" customHeight="1" thickBot="1" x14ac:dyDescent="0.4">
      <c r="A39" s="172"/>
      <c r="B39" s="173"/>
      <c r="C39" s="173"/>
      <c r="D39" s="173"/>
      <c r="E39" s="173"/>
      <c r="F39" s="173"/>
      <c r="G39" s="173"/>
      <c r="H39" s="174"/>
    </row>
    <row r="40" spans="1:10" ht="15" thickBot="1" x14ac:dyDescent="0.4">
      <c r="A40" s="264" t="s">
        <v>41</v>
      </c>
      <c r="B40" s="265"/>
      <c r="C40" s="265"/>
      <c r="D40" s="265"/>
      <c r="E40" s="265"/>
      <c r="F40" s="265"/>
      <c r="G40" s="265"/>
      <c r="H40" s="266"/>
    </row>
    <row r="41" spans="1:10" x14ac:dyDescent="0.35">
      <c r="A41" s="178" t="s">
        <v>110</v>
      </c>
      <c r="B41" s="179"/>
      <c r="C41" s="179"/>
      <c r="D41" s="179"/>
      <c r="E41" s="179"/>
      <c r="F41" s="179"/>
      <c r="G41" s="179"/>
      <c r="H41" s="180"/>
    </row>
    <row r="42" spans="1:10" ht="29" customHeight="1" thickBot="1" x14ac:dyDescent="0.4">
      <c r="A42" s="172"/>
      <c r="B42" s="173"/>
      <c r="C42" s="173"/>
      <c r="D42" s="173"/>
      <c r="E42" s="173"/>
      <c r="F42" s="173"/>
      <c r="G42" s="173"/>
      <c r="H42" s="174"/>
    </row>
    <row r="43" spans="1:10" ht="15" thickBot="1" x14ac:dyDescent="0.4">
      <c r="A43" s="264" t="s">
        <v>42</v>
      </c>
      <c r="B43" s="265"/>
      <c r="C43" s="265"/>
      <c r="D43" s="265"/>
      <c r="E43" s="265"/>
      <c r="F43" s="265"/>
      <c r="G43" s="265"/>
      <c r="H43" s="266"/>
    </row>
    <row r="44" spans="1:10" ht="30" customHeight="1" thickBot="1" x14ac:dyDescent="0.4">
      <c r="A44" s="201" t="s">
        <v>56</v>
      </c>
      <c r="B44" s="202"/>
      <c r="C44" s="202"/>
      <c r="D44" s="202"/>
      <c r="E44" s="202"/>
      <c r="F44" s="202"/>
      <c r="G44" s="202"/>
      <c r="H44" s="17"/>
    </row>
    <row r="45" spans="1:10" x14ac:dyDescent="0.35">
      <c r="A45" s="178" t="s">
        <v>43</v>
      </c>
      <c r="B45" s="179"/>
      <c r="C45" s="179"/>
      <c r="D45" s="179"/>
      <c r="E45" s="179"/>
      <c r="F45" s="179"/>
      <c r="G45" s="179"/>
      <c r="H45" s="180"/>
    </row>
    <row r="46" spans="1:10" ht="29" customHeight="1" thickBot="1" x14ac:dyDescent="0.4">
      <c r="A46" s="172"/>
      <c r="B46" s="173"/>
      <c r="C46" s="173"/>
      <c r="D46" s="173"/>
      <c r="E46" s="173"/>
      <c r="F46" s="173"/>
      <c r="G46" s="173"/>
      <c r="H46" s="174"/>
    </row>
    <row r="47" spans="1:10" ht="15" thickBot="1" x14ac:dyDescent="0.4">
      <c r="A47" s="264" t="s">
        <v>44</v>
      </c>
      <c r="B47" s="265"/>
      <c r="C47" s="265"/>
      <c r="D47" s="265"/>
      <c r="E47" s="265"/>
      <c r="F47" s="265"/>
      <c r="G47" s="265"/>
      <c r="H47" s="266"/>
    </row>
    <row r="48" spans="1:10" ht="29.5" customHeight="1" thickBot="1" x14ac:dyDescent="0.4">
      <c r="A48" s="201" t="s">
        <v>57</v>
      </c>
      <c r="B48" s="202"/>
      <c r="C48" s="202"/>
      <c r="D48" s="202"/>
      <c r="E48" s="202"/>
      <c r="F48" s="202"/>
      <c r="G48" s="202"/>
      <c r="H48" s="17"/>
    </row>
    <row r="49" spans="1:10" x14ac:dyDescent="0.35">
      <c r="A49" s="178" t="s">
        <v>43</v>
      </c>
      <c r="B49" s="179"/>
      <c r="C49" s="179"/>
      <c r="D49" s="179"/>
      <c r="E49" s="179"/>
      <c r="F49" s="179"/>
      <c r="G49" s="179"/>
      <c r="H49" s="180"/>
    </row>
    <row r="50" spans="1:10" ht="29" customHeight="1" thickBot="1" x14ac:dyDescent="0.4">
      <c r="A50" s="172"/>
      <c r="B50" s="173"/>
      <c r="C50" s="173"/>
      <c r="D50" s="173"/>
      <c r="E50" s="173"/>
      <c r="F50" s="173"/>
      <c r="G50" s="173"/>
      <c r="H50" s="174"/>
    </row>
    <row r="51" spans="1:10" ht="15" thickBot="1" x14ac:dyDescent="0.4">
      <c r="A51" s="264" t="s">
        <v>45</v>
      </c>
      <c r="B51" s="265"/>
      <c r="C51" s="265"/>
      <c r="D51" s="265"/>
      <c r="E51" s="265"/>
      <c r="F51" s="265"/>
      <c r="G51" s="265"/>
      <c r="H51" s="266"/>
    </row>
    <row r="52" spans="1:10" x14ac:dyDescent="0.35">
      <c r="A52" s="178" t="s">
        <v>158</v>
      </c>
      <c r="B52" s="179"/>
      <c r="C52" s="179"/>
      <c r="D52" s="179"/>
      <c r="E52" s="179"/>
      <c r="F52" s="179"/>
      <c r="G52" s="179"/>
      <c r="H52" s="180"/>
    </row>
    <row r="53" spans="1:10" ht="29" customHeight="1" thickBot="1" x14ac:dyDescent="0.4">
      <c r="A53" s="172"/>
      <c r="B53" s="173"/>
      <c r="C53" s="173"/>
      <c r="D53" s="173"/>
      <c r="E53" s="173"/>
      <c r="F53" s="173"/>
      <c r="G53" s="173"/>
      <c r="H53" s="174"/>
    </row>
    <row r="54" spans="1:10" ht="15" thickBot="1" x14ac:dyDescent="0.4">
      <c r="A54" s="264" t="s">
        <v>46</v>
      </c>
      <c r="B54" s="265"/>
      <c r="C54" s="265"/>
      <c r="D54" s="265"/>
      <c r="E54" s="265"/>
      <c r="F54" s="265"/>
      <c r="G54" s="265"/>
      <c r="H54" s="266"/>
    </row>
    <row r="55" spans="1:10" x14ac:dyDescent="0.35">
      <c r="A55" s="178" t="s">
        <v>111</v>
      </c>
      <c r="B55" s="179"/>
      <c r="C55" s="179"/>
      <c r="D55" s="179"/>
      <c r="E55" s="179"/>
      <c r="F55" s="179"/>
      <c r="G55" s="179"/>
      <c r="H55" s="180"/>
    </row>
    <row r="56" spans="1:10" ht="29" customHeight="1" thickBot="1" x14ac:dyDescent="0.4">
      <c r="A56" s="172"/>
      <c r="B56" s="173"/>
      <c r="C56" s="173"/>
      <c r="D56" s="173"/>
      <c r="E56" s="173"/>
      <c r="F56" s="173"/>
      <c r="G56" s="173"/>
      <c r="H56" s="174"/>
    </row>
    <row r="57" spans="1:10" ht="15" thickBot="1" x14ac:dyDescent="0.4">
      <c r="A57" s="264" t="s">
        <v>47</v>
      </c>
      <c r="B57" s="265"/>
      <c r="C57" s="265"/>
      <c r="D57" s="265"/>
      <c r="E57" s="265"/>
      <c r="F57" s="265"/>
      <c r="G57" s="265"/>
      <c r="H57" s="266"/>
    </row>
    <row r="58" spans="1:10" x14ac:dyDescent="0.35">
      <c r="A58" s="178" t="s">
        <v>112</v>
      </c>
      <c r="B58" s="179"/>
      <c r="C58" s="179"/>
      <c r="D58" s="179"/>
      <c r="E58" s="179"/>
      <c r="F58" s="179"/>
      <c r="G58" s="179"/>
      <c r="H58" s="180"/>
    </row>
    <row r="59" spans="1:10" ht="29" customHeight="1" thickBot="1" x14ac:dyDescent="0.4">
      <c r="A59" s="172"/>
      <c r="B59" s="173"/>
      <c r="C59" s="173"/>
      <c r="D59" s="173"/>
      <c r="E59" s="173"/>
      <c r="F59" s="173"/>
      <c r="G59" s="173"/>
      <c r="H59" s="174"/>
    </row>
    <row r="60" spans="1:10" ht="15" thickBot="1" x14ac:dyDescent="0.4">
      <c r="A60" s="264" t="s">
        <v>48</v>
      </c>
      <c r="B60" s="265"/>
      <c r="C60" s="265"/>
      <c r="D60" s="265"/>
      <c r="E60" s="265"/>
      <c r="F60" s="265"/>
      <c r="G60" s="265"/>
      <c r="H60" s="266"/>
    </row>
    <row r="61" spans="1:10" ht="29" customHeight="1" thickBot="1" x14ac:dyDescent="0.4">
      <c r="A61" s="175" t="s">
        <v>239</v>
      </c>
      <c r="B61" s="176"/>
      <c r="C61" s="176"/>
      <c r="D61" s="176"/>
      <c r="E61" s="176"/>
      <c r="F61" s="176"/>
      <c r="G61" s="177"/>
      <c r="H61" s="21">
        <f>+Initialvurdering!H21</f>
        <v>0</v>
      </c>
      <c r="J61" s="16"/>
    </row>
    <row r="62" spans="1:10" ht="30" customHeight="1" x14ac:dyDescent="0.35">
      <c r="A62" s="178" t="s">
        <v>49</v>
      </c>
      <c r="B62" s="179"/>
      <c r="C62" s="179"/>
      <c r="D62" s="179"/>
      <c r="E62" s="179"/>
      <c r="F62" s="179"/>
      <c r="G62" s="179"/>
      <c r="H62" s="180"/>
    </row>
    <row r="63" spans="1:10" ht="29" customHeight="1" thickBot="1" x14ac:dyDescent="0.4">
      <c r="A63" s="172"/>
      <c r="B63" s="173"/>
      <c r="C63" s="173"/>
      <c r="D63" s="173"/>
      <c r="E63" s="173"/>
      <c r="F63" s="173"/>
      <c r="G63" s="173"/>
      <c r="H63" s="174"/>
    </row>
    <row r="64" spans="1:10" ht="15.5" thickTop="1" thickBot="1" x14ac:dyDescent="0.4">
      <c r="A64" s="185" t="s">
        <v>298</v>
      </c>
      <c r="B64" s="186"/>
      <c r="C64" s="186"/>
      <c r="D64" s="186"/>
      <c r="E64" s="186"/>
      <c r="F64" s="186"/>
      <c r="G64" s="186"/>
      <c r="H64" s="187"/>
    </row>
    <row r="65" spans="1:10" ht="29" customHeight="1" thickTop="1" thickBot="1" x14ac:dyDescent="0.4">
      <c r="A65" s="193" t="s">
        <v>298</v>
      </c>
      <c r="B65" s="194"/>
      <c r="C65" s="194"/>
      <c r="D65" s="194"/>
      <c r="E65" s="194"/>
      <c r="F65" s="194"/>
      <c r="G65" s="194"/>
      <c r="H65" s="54"/>
      <c r="J65" s="63" t="str">
        <f>+'Systematisk beskrivelse'!J12</f>
        <v>Gi visuell vurdering - mangel/risiko</v>
      </c>
    </row>
    <row r="66" spans="1:10" ht="6" customHeight="1" thickTop="1" thickBot="1" x14ac:dyDescent="0.4">
      <c r="H66" s="26"/>
    </row>
    <row r="67" spans="1:10" ht="15.5" thickTop="1" thickBot="1" x14ac:dyDescent="0.4">
      <c r="A67" s="185" t="s">
        <v>113</v>
      </c>
      <c r="B67" s="186"/>
      <c r="C67" s="186"/>
      <c r="D67" s="186"/>
      <c r="E67" s="186"/>
      <c r="F67" s="186"/>
      <c r="G67" s="186"/>
      <c r="H67" s="187"/>
    </row>
    <row r="68" spans="1:10" ht="15" thickBot="1" x14ac:dyDescent="0.4">
      <c r="A68" s="264" t="s">
        <v>114</v>
      </c>
      <c r="B68" s="265"/>
      <c r="C68" s="265"/>
      <c r="D68" s="265"/>
      <c r="E68" s="265"/>
      <c r="F68" s="265"/>
      <c r="G68" s="265"/>
      <c r="H68" s="266"/>
    </row>
    <row r="69" spans="1:10" ht="29" customHeight="1" thickTop="1" x14ac:dyDescent="0.35">
      <c r="A69" s="273" t="s">
        <v>300</v>
      </c>
      <c r="B69" s="274"/>
      <c r="C69" s="274"/>
      <c r="D69" s="274"/>
      <c r="E69" s="274"/>
      <c r="F69" s="274"/>
      <c r="G69" s="274"/>
      <c r="H69" s="275"/>
    </row>
    <row r="70" spans="1:10" ht="29" customHeight="1" thickBot="1" x14ac:dyDescent="0.4">
      <c r="A70" s="276"/>
      <c r="B70" s="277"/>
      <c r="C70" s="277"/>
      <c r="D70" s="277"/>
      <c r="E70" s="277"/>
      <c r="F70" s="277"/>
      <c r="G70" s="277"/>
      <c r="H70" s="278"/>
    </row>
    <row r="71" spans="1:10" ht="29" customHeight="1" thickTop="1" x14ac:dyDescent="0.35">
      <c r="A71" s="273" t="s">
        <v>301</v>
      </c>
      <c r="B71" s="274"/>
      <c r="C71" s="274"/>
      <c r="D71" s="274"/>
      <c r="E71" s="274"/>
      <c r="F71" s="274"/>
      <c r="G71" s="274"/>
      <c r="H71" s="275"/>
    </row>
    <row r="72" spans="1:10" ht="29" customHeight="1" thickBot="1" x14ac:dyDescent="0.4">
      <c r="A72" s="276"/>
      <c r="B72" s="277"/>
      <c r="C72" s="277"/>
      <c r="D72" s="277"/>
      <c r="E72" s="277"/>
      <c r="F72" s="277"/>
      <c r="G72" s="277"/>
      <c r="H72" s="278"/>
    </row>
    <row r="73" spans="1:10" ht="29" customHeight="1" thickTop="1" x14ac:dyDescent="0.35">
      <c r="A73" s="273" t="s">
        <v>302</v>
      </c>
      <c r="B73" s="274"/>
      <c r="C73" s="274"/>
      <c r="D73" s="274"/>
      <c r="E73" s="274"/>
      <c r="F73" s="274"/>
      <c r="G73" s="274"/>
      <c r="H73" s="275"/>
    </row>
    <row r="74" spans="1:10" ht="29" customHeight="1" thickBot="1" x14ac:dyDescent="0.4">
      <c r="A74" s="276"/>
      <c r="B74" s="277"/>
      <c r="C74" s="277"/>
      <c r="D74" s="277"/>
      <c r="E74" s="277"/>
      <c r="F74" s="277"/>
      <c r="G74" s="277"/>
      <c r="H74" s="278"/>
    </row>
    <row r="75" spans="1:10" ht="29" customHeight="1" thickTop="1" x14ac:dyDescent="0.35">
      <c r="A75" s="273" t="s">
        <v>303</v>
      </c>
      <c r="B75" s="274"/>
      <c r="C75" s="274"/>
      <c r="D75" s="274"/>
      <c r="E75" s="274"/>
      <c r="F75" s="274"/>
      <c r="G75" s="274"/>
      <c r="H75" s="275"/>
    </row>
    <row r="76" spans="1:10" ht="29" customHeight="1" thickBot="1" x14ac:dyDescent="0.4">
      <c r="A76" s="276"/>
      <c r="B76" s="277"/>
      <c r="C76" s="277"/>
      <c r="D76" s="277"/>
      <c r="E76" s="277"/>
      <c r="F76" s="277"/>
      <c r="G76" s="277"/>
      <c r="H76" s="278"/>
    </row>
    <row r="77" spans="1:10" ht="15.5" thickTop="1" thickBot="1" x14ac:dyDescent="0.4">
      <c r="A77" s="185" t="s">
        <v>299</v>
      </c>
      <c r="B77" s="186"/>
      <c r="C77" s="186"/>
      <c r="D77" s="186"/>
      <c r="E77" s="186"/>
      <c r="F77" s="186"/>
      <c r="G77" s="186"/>
      <c r="H77" s="187"/>
    </row>
    <row r="78" spans="1:10" ht="29" customHeight="1" thickTop="1" thickBot="1" x14ac:dyDescent="0.4">
      <c r="A78" s="193" t="s">
        <v>299</v>
      </c>
      <c r="B78" s="194"/>
      <c r="C78" s="194"/>
      <c r="D78" s="194"/>
      <c r="E78" s="194"/>
      <c r="F78" s="194"/>
      <c r="G78" s="194"/>
      <c r="H78" s="54"/>
      <c r="J78" s="63" t="str">
        <f>+'Systematisk beskrivelse'!J12</f>
        <v>Gi visuell vurdering - mangel/risiko</v>
      </c>
    </row>
    <row r="79" spans="1:10" ht="15" thickTop="1" x14ac:dyDescent="0.35">
      <c r="H79" s="26"/>
    </row>
  </sheetData>
  <mergeCells count="75">
    <mergeCell ref="A77:H77"/>
    <mergeCell ref="A70:H70"/>
    <mergeCell ref="A76:H76"/>
    <mergeCell ref="A38:H38"/>
    <mergeCell ref="A41:H41"/>
    <mergeCell ref="A74:H74"/>
    <mergeCell ref="A65:G65"/>
    <mergeCell ref="A44:G44"/>
    <mergeCell ref="A45:H45"/>
    <mergeCell ref="A40:H40"/>
    <mergeCell ref="A43:H43"/>
    <mergeCell ref="A47:H47"/>
    <mergeCell ref="A54:H54"/>
    <mergeCell ref="A48:G48"/>
    <mergeCell ref="A61:G61"/>
    <mergeCell ref="A62:H62"/>
    <mergeCell ref="A49:H49"/>
    <mergeCell ref="A64:H64"/>
    <mergeCell ref="A39:H39"/>
    <mergeCell ref="A42:H42"/>
    <mergeCell ref="A20:H20"/>
    <mergeCell ref="A21:H21"/>
    <mergeCell ref="A26:H26"/>
    <mergeCell ref="A23:H23"/>
    <mergeCell ref="A63:H63"/>
    <mergeCell ref="A58:H58"/>
    <mergeCell ref="A24:H24"/>
    <mergeCell ref="A27:H27"/>
    <mergeCell ref="A25:G25"/>
    <mergeCell ref="A36:H36"/>
    <mergeCell ref="A37:H37"/>
    <mergeCell ref="A30:G30"/>
    <mergeCell ref="A31:G31"/>
    <mergeCell ref="A28:G28"/>
    <mergeCell ref="A34:G34"/>
    <mergeCell ref="A29:G29"/>
    <mergeCell ref="A78:G78"/>
    <mergeCell ref="A75:H75"/>
    <mergeCell ref="A10:G10"/>
    <mergeCell ref="A11:G11"/>
    <mergeCell ref="A12:G12"/>
    <mergeCell ref="A69:H69"/>
    <mergeCell ref="A16:G16"/>
    <mergeCell ref="A17:G17"/>
    <mergeCell ref="A51:H51"/>
    <mergeCell ref="A52:H52"/>
    <mergeCell ref="A55:H55"/>
    <mergeCell ref="A67:H67"/>
    <mergeCell ref="A68:H68"/>
    <mergeCell ref="A71:H71"/>
    <mergeCell ref="A72:H72"/>
    <mergeCell ref="A73:H73"/>
    <mergeCell ref="A1:H1"/>
    <mergeCell ref="A4:H4"/>
    <mergeCell ref="A5:G5"/>
    <mergeCell ref="A6:G6"/>
    <mergeCell ref="A19:H19"/>
    <mergeCell ref="A13:H13"/>
    <mergeCell ref="A15:G15"/>
    <mergeCell ref="A14:H14"/>
    <mergeCell ref="A7:H7"/>
    <mergeCell ref="A9:H9"/>
    <mergeCell ref="A3:H3"/>
    <mergeCell ref="A8:H8"/>
    <mergeCell ref="A18:H18"/>
    <mergeCell ref="A22:G22"/>
    <mergeCell ref="A59:H59"/>
    <mergeCell ref="A60:H60"/>
    <mergeCell ref="A57:H57"/>
    <mergeCell ref="A46:H46"/>
    <mergeCell ref="A50:H50"/>
    <mergeCell ref="A53:H53"/>
    <mergeCell ref="A56:H56"/>
    <mergeCell ref="A33:H33"/>
    <mergeCell ref="A32:H32"/>
  </mergeCells>
  <dataValidations count="1">
    <dataValidation type="list" allowBlank="1" showInputMessage="1" showErrorMessage="1" errorTitle="Ugyldig svar" error="Velg fra nedtrekksmenyen" promptTitle="Ja/Nei" prompt="Velg Ja eller Nei fra nedtrekksmenyen" sqref="H28" xr:uid="{00000000-0002-0000-0200-000000000000}">
      <formula1>$A$11:$A$12</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9" operator="equal" id="{0B2593A2-DDE9-4C45-9490-722F744DC1D1}">
            <xm:f>'Ark 6'!$B$22</xm:f>
            <x14:dxf>
              <fill>
                <patternFill>
                  <bgColor rgb="FFC00000"/>
                </patternFill>
              </fill>
            </x14:dxf>
          </x14:cfRule>
          <x14:cfRule type="cellIs" priority="10" operator="equal" id="{F637A08E-F6C7-425D-9FB2-2F5887BBEA74}">
            <xm:f>'Ark 6'!$B$21</xm:f>
            <x14:dxf>
              <fill>
                <patternFill>
                  <bgColor rgb="FFFF0000"/>
                </patternFill>
              </fill>
            </x14:dxf>
          </x14:cfRule>
          <x14:cfRule type="cellIs" priority="11" operator="equal" id="{EA1AC63D-472A-449F-90A4-89E82D384BD9}">
            <xm:f>'Ark 6'!$B$20</xm:f>
            <x14:dxf>
              <fill>
                <patternFill>
                  <bgColor rgb="FFFFFF00"/>
                </patternFill>
              </fill>
            </x14:dxf>
          </x14:cfRule>
          <x14:cfRule type="cellIs" priority="12" operator="equal" id="{D3CB5C93-D80B-4291-B7E3-60167FE0A96C}">
            <xm:f>'Ark 6'!$B$19</xm:f>
            <x14:dxf>
              <font>
                <color auto="1"/>
              </font>
              <fill>
                <patternFill>
                  <bgColor rgb="FF00B050"/>
                </patternFill>
              </fill>
            </x14:dxf>
          </x14:cfRule>
          <xm:sqref>H34</xm:sqref>
        </x14:conditionalFormatting>
        <x14:conditionalFormatting xmlns:xm="http://schemas.microsoft.com/office/excel/2006/main">
          <x14:cfRule type="cellIs" priority="5" operator="equal" id="{87C87A5F-F7F2-477E-9AFD-63C79C2C09B6}">
            <xm:f>'Ark 6'!$B$22</xm:f>
            <x14:dxf>
              <fill>
                <patternFill>
                  <bgColor rgb="FFC00000"/>
                </patternFill>
              </fill>
            </x14:dxf>
          </x14:cfRule>
          <x14:cfRule type="cellIs" priority="6" operator="equal" id="{5E22E577-447B-43FA-8755-93C265FFED17}">
            <xm:f>'Ark 6'!$B$21</xm:f>
            <x14:dxf>
              <fill>
                <patternFill>
                  <bgColor rgb="FFFF0000"/>
                </patternFill>
              </fill>
            </x14:dxf>
          </x14:cfRule>
          <x14:cfRule type="cellIs" priority="7" operator="equal" id="{C2D9295F-DDB6-4CBB-9DF8-80D6442208DD}">
            <xm:f>'Ark 6'!$B$20</xm:f>
            <x14:dxf>
              <fill>
                <patternFill>
                  <bgColor rgb="FFFFFF00"/>
                </patternFill>
              </fill>
            </x14:dxf>
          </x14:cfRule>
          <x14:cfRule type="cellIs" priority="8" operator="equal" id="{E450BA6D-11D5-46BE-93D6-3A7DC0217B21}">
            <xm:f>'Ark 6'!$B$19</xm:f>
            <x14:dxf>
              <font>
                <color auto="1"/>
              </font>
              <fill>
                <patternFill>
                  <bgColor rgb="FF00B050"/>
                </patternFill>
              </fill>
            </x14:dxf>
          </x14:cfRule>
          <xm:sqref>H65</xm:sqref>
        </x14:conditionalFormatting>
        <x14:conditionalFormatting xmlns:xm="http://schemas.microsoft.com/office/excel/2006/main">
          <x14:cfRule type="cellIs" priority="1" operator="equal" id="{CA2A0472-E25D-4DB3-888B-48FF10B0716E}">
            <xm:f>'Ark 6'!$B$22</xm:f>
            <x14:dxf>
              <fill>
                <patternFill>
                  <bgColor rgb="FFC00000"/>
                </patternFill>
              </fill>
            </x14:dxf>
          </x14:cfRule>
          <x14:cfRule type="cellIs" priority="2" operator="equal" id="{077AA0C2-F5D8-400F-9FF7-6174326CA222}">
            <xm:f>'Ark 6'!$B$21</xm:f>
            <x14:dxf>
              <fill>
                <patternFill>
                  <bgColor rgb="FFFF0000"/>
                </patternFill>
              </fill>
            </x14:dxf>
          </x14:cfRule>
          <x14:cfRule type="cellIs" priority="3" operator="equal" id="{B43371EB-3FB3-4A45-9F9E-D128250079A0}">
            <xm:f>'Ark 6'!$B$20</xm:f>
            <x14:dxf>
              <fill>
                <patternFill>
                  <bgColor rgb="FFFFFF00"/>
                </patternFill>
              </fill>
            </x14:dxf>
          </x14:cfRule>
          <x14:cfRule type="cellIs" priority="4" operator="equal" id="{B294241B-BE04-4E38-8DA8-A249E820061C}">
            <xm:f>'Ark 6'!$B$19</xm:f>
            <x14:dxf>
              <font>
                <color auto="1"/>
              </font>
              <fill>
                <patternFill>
                  <bgColor rgb="FF00B050"/>
                </patternFill>
              </fill>
            </x14:dxf>
          </x14:cfRule>
          <xm:sqref>H78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'Ark 6'!$B$19:$B$22</xm:f>
          </x14:formula1>
          <xm:sqref>H34 H65 H78</xm:sqref>
        </x14:dataValidation>
        <x14:dataValidation type="list" allowBlank="1" showInputMessage="1" showErrorMessage="1" errorTitle="Ugyldig svar" error="Velg fra nedtrekksmenyen" promptTitle="Ja/Nei" prompt="Velg Ja eller Nei fra nedtrekksmenyen" xr:uid="{00000000-0002-0000-0200-000002000000}">
          <x14:formula1>
            <xm:f>'Ark 6'!$C$12:$C$13</xm:f>
          </x14:formula1>
          <xm:sqref>H25 H5:H6 H10:H12 H15:H17 H22 H48 H44 H31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pageSetUpPr fitToPage="1"/>
  </sheetPr>
  <dimension ref="A1:K96"/>
  <sheetViews>
    <sheetView topLeftCell="A40" zoomScaleNormal="100" workbookViewId="0">
      <selection activeCell="K23" sqref="K23"/>
    </sheetView>
  </sheetViews>
  <sheetFormatPr baseColWidth="10" defaultColWidth="17.81640625" defaultRowHeight="14.5" x14ac:dyDescent="0.35"/>
  <cols>
    <col min="1" max="1" width="15.6328125" style="1" customWidth="1"/>
    <col min="2" max="2" width="57.36328125" style="1" customWidth="1"/>
    <col min="3" max="3" width="36" style="1" customWidth="1"/>
    <col min="4" max="4" width="3.6328125" style="1" customWidth="1"/>
    <col min="5" max="5" width="3.453125" style="1" customWidth="1"/>
    <col min="6" max="6" width="3.6328125" style="1" customWidth="1"/>
    <col min="7" max="7" width="36.453125" style="2" customWidth="1"/>
    <col min="8" max="9" width="3.6328125" style="1" customWidth="1"/>
    <col min="10" max="10" width="3.453125" style="1" customWidth="1"/>
    <col min="11" max="11" width="70.453125" style="1" customWidth="1"/>
    <col min="12" max="12" width="19.453125" style="1" customWidth="1"/>
    <col min="13" max="13" width="2.453125" style="1" customWidth="1"/>
    <col min="14" max="15" width="13.81640625" style="1" customWidth="1"/>
    <col min="16" max="17" width="13.6328125" style="1" customWidth="1"/>
    <col min="18" max="16384" width="17.81640625" style="1"/>
  </cols>
  <sheetData>
    <row r="1" spans="1:11" ht="21.75" customHeight="1" thickTop="1" thickBot="1" x14ac:dyDescent="0.4">
      <c r="A1" s="283" t="s">
        <v>186</v>
      </c>
      <c r="B1" s="284"/>
      <c r="C1" s="284"/>
      <c r="D1" s="284"/>
      <c r="E1" s="284"/>
      <c r="F1" s="284"/>
      <c r="G1" s="284"/>
      <c r="H1" s="284"/>
      <c r="I1" s="284"/>
      <c r="J1" s="285"/>
      <c r="K1" s="18"/>
    </row>
    <row r="2" spans="1:11" ht="6" customHeight="1" thickTop="1" thickBot="1" x14ac:dyDescent="0.4"/>
    <row r="3" spans="1:11" ht="15" thickTop="1" x14ac:dyDescent="0.35">
      <c r="A3" s="286" t="s">
        <v>189</v>
      </c>
      <c r="B3" s="287"/>
      <c r="C3" s="287"/>
      <c r="D3" s="287"/>
      <c r="E3" s="287"/>
      <c r="F3" s="287"/>
      <c r="G3" s="287"/>
      <c r="H3" s="287"/>
      <c r="I3" s="287"/>
      <c r="J3" s="288"/>
      <c r="K3" s="77"/>
    </row>
    <row r="4" spans="1:11" ht="43.5" x14ac:dyDescent="0.35">
      <c r="A4" s="313" t="s">
        <v>22</v>
      </c>
      <c r="B4" s="9" t="s">
        <v>183</v>
      </c>
      <c r="C4" s="9"/>
      <c r="D4" s="292" t="s">
        <v>181</v>
      </c>
      <c r="E4" s="150"/>
      <c r="F4" s="150"/>
      <c r="G4" s="55" t="s">
        <v>180</v>
      </c>
      <c r="H4" s="289" t="s">
        <v>182</v>
      </c>
      <c r="I4" s="290"/>
      <c r="J4" s="291"/>
    </row>
    <row r="5" spans="1:11" x14ac:dyDescent="0.35">
      <c r="A5" s="311"/>
      <c r="B5" s="9" t="s">
        <v>185</v>
      </c>
      <c r="C5" s="108" t="s">
        <v>264</v>
      </c>
      <c r="D5" s="83" t="s">
        <v>13</v>
      </c>
      <c r="E5" s="83" t="s">
        <v>14</v>
      </c>
      <c r="F5" s="87" t="s">
        <v>15</v>
      </c>
      <c r="G5" s="58" t="s">
        <v>265</v>
      </c>
      <c r="H5" s="83" t="s">
        <v>13</v>
      </c>
      <c r="I5" s="83" t="s">
        <v>14</v>
      </c>
      <c r="J5" s="84" t="s">
        <v>15</v>
      </c>
    </row>
    <row r="6" spans="1:11" x14ac:dyDescent="0.35">
      <c r="A6" s="311"/>
      <c r="B6" s="81"/>
      <c r="C6" s="110"/>
      <c r="D6" s="96"/>
      <c r="E6" s="96"/>
      <c r="F6" s="88">
        <f t="shared" ref="F6:F15" si="0">(D6*E6)</f>
        <v>0</v>
      </c>
      <c r="G6" s="81"/>
      <c r="H6" s="113"/>
      <c r="I6" s="113"/>
      <c r="J6" s="85">
        <f t="shared" ref="J6:J15" si="1">(H6*I6)</f>
        <v>0</v>
      </c>
    </row>
    <row r="7" spans="1:11" x14ac:dyDescent="0.35">
      <c r="A7" s="311"/>
      <c r="B7" s="81"/>
      <c r="C7" s="110"/>
      <c r="D7" s="96"/>
      <c r="E7" s="96"/>
      <c r="F7" s="88">
        <f t="shared" si="0"/>
        <v>0</v>
      </c>
      <c r="G7" s="81"/>
      <c r="H7" s="113"/>
      <c r="I7" s="113"/>
      <c r="J7" s="85">
        <f t="shared" si="1"/>
        <v>0</v>
      </c>
    </row>
    <row r="8" spans="1:11" x14ac:dyDescent="0.35">
      <c r="A8" s="311"/>
      <c r="B8" s="81"/>
      <c r="C8" s="110"/>
      <c r="D8" s="96"/>
      <c r="E8" s="96"/>
      <c r="F8" s="88">
        <f t="shared" si="0"/>
        <v>0</v>
      </c>
      <c r="G8" s="81"/>
      <c r="H8" s="113"/>
      <c r="I8" s="113"/>
      <c r="J8" s="85">
        <f t="shared" si="1"/>
        <v>0</v>
      </c>
    </row>
    <row r="9" spans="1:11" x14ac:dyDescent="0.35">
      <c r="A9" s="311"/>
      <c r="B9" s="81"/>
      <c r="C9" s="110"/>
      <c r="D9" s="106"/>
      <c r="E9" s="106"/>
      <c r="F9" s="88">
        <f t="shared" si="0"/>
        <v>0</v>
      </c>
      <c r="G9" s="81"/>
      <c r="H9" s="106"/>
      <c r="I9" s="106"/>
      <c r="J9" s="85">
        <f t="shared" si="1"/>
        <v>0</v>
      </c>
    </row>
    <row r="10" spans="1:11" x14ac:dyDescent="0.35">
      <c r="A10" s="311"/>
      <c r="B10" s="81"/>
      <c r="C10" s="110"/>
      <c r="D10" s="61"/>
      <c r="E10" s="61"/>
      <c r="F10" s="88">
        <f t="shared" si="0"/>
        <v>0</v>
      </c>
      <c r="G10" s="81"/>
      <c r="H10" s="61"/>
      <c r="I10" s="61"/>
      <c r="J10" s="85">
        <f t="shared" si="1"/>
        <v>0</v>
      </c>
    </row>
    <row r="11" spans="1:11" x14ac:dyDescent="0.35">
      <c r="A11" s="311"/>
      <c r="B11" s="81"/>
      <c r="C11" s="110"/>
      <c r="D11" s="61"/>
      <c r="E11" s="61"/>
      <c r="F11" s="88">
        <f t="shared" si="0"/>
        <v>0</v>
      </c>
      <c r="G11" s="81"/>
      <c r="H11" s="61"/>
      <c r="I11" s="61"/>
      <c r="J11" s="85">
        <f t="shared" si="1"/>
        <v>0</v>
      </c>
    </row>
    <row r="12" spans="1:11" x14ac:dyDescent="0.35">
      <c r="A12" s="311"/>
      <c r="B12" s="81"/>
      <c r="C12" s="110"/>
      <c r="D12" s="61"/>
      <c r="E12" s="61"/>
      <c r="F12" s="88">
        <f t="shared" si="0"/>
        <v>0</v>
      </c>
      <c r="G12" s="81"/>
      <c r="H12" s="61"/>
      <c r="I12" s="61"/>
      <c r="J12" s="85">
        <f t="shared" si="1"/>
        <v>0</v>
      </c>
    </row>
    <row r="13" spans="1:11" x14ac:dyDescent="0.35">
      <c r="A13" s="311"/>
      <c r="B13" s="81"/>
      <c r="C13" s="110"/>
      <c r="D13" s="96"/>
      <c r="E13" s="96"/>
      <c r="F13" s="88">
        <f t="shared" si="0"/>
        <v>0</v>
      </c>
      <c r="G13" s="81"/>
      <c r="H13" s="96"/>
      <c r="I13" s="96"/>
      <c r="J13" s="85">
        <f t="shared" si="1"/>
        <v>0</v>
      </c>
    </row>
    <row r="14" spans="1:11" x14ac:dyDescent="0.35">
      <c r="A14" s="311"/>
      <c r="B14" s="81"/>
      <c r="C14" s="110"/>
      <c r="D14" s="61"/>
      <c r="E14" s="61"/>
      <c r="F14" s="88">
        <f t="shared" si="0"/>
        <v>0</v>
      </c>
      <c r="G14" s="81"/>
      <c r="H14" s="61"/>
      <c r="I14" s="61"/>
      <c r="J14" s="85">
        <f t="shared" si="1"/>
        <v>0</v>
      </c>
    </row>
    <row r="15" spans="1:11" ht="15" thickBot="1" x14ac:dyDescent="0.4">
      <c r="A15" s="312"/>
      <c r="B15" s="82"/>
      <c r="C15" s="111"/>
      <c r="D15" s="107"/>
      <c r="E15" s="107"/>
      <c r="F15" s="89">
        <f t="shared" si="0"/>
        <v>0</v>
      </c>
      <c r="G15" s="82"/>
      <c r="H15" s="107"/>
      <c r="I15" s="107"/>
      <c r="J15" s="86">
        <f t="shared" si="1"/>
        <v>0</v>
      </c>
    </row>
    <row r="16" spans="1:11" ht="6" customHeight="1" thickTop="1" thickBot="1" x14ac:dyDescent="0.4"/>
    <row r="17" spans="1:10" ht="44" thickTop="1" x14ac:dyDescent="0.35">
      <c r="A17" s="310" t="s">
        <v>96</v>
      </c>
      <c r="B17" s="59" t="s">
        <v>184</v>
      </c>
      <c r="C17" s="109"/>
      <c r="D17" s="293" t="s">
        <v>181</v>
      </c>
      <c r="E17" s="294"/>
      <c r="F17" s="296"/>
      <c r="G17" s="60" t="s">
        <v>180</v>
      </c>
      <c r="H17" s="293" t="s">
        <v>182</v>
      </c>
      <c r="I17" s="294"/>
      <c r="J17" s="295"/>
    </row>
    <row r="18" spans="1:10" ht="15.75" customHeight="1" thickBot="1" x14ac:dyDescent="0.4">
      <c r="A18" s="311" t="s">
        <v>185</v>
      </c>
      <c r="B18" s="58" t="s">
        <v>185</v>
      </c>
      <c r="C18" s="108" t="s">
        <v>264</v>
      </c>
      <c r="D18" s="10" t="s">
        <v>13</v>
      </c>
      <c r="E18" s="10" t="s">
        <v>14</v>
      </c>
      <c r="F18" s="10" t="s">
        <v>15</v>
      </c>
      <c r="G18" s="58" t="s">
        <v>265</v>
      </c>
      <c r="H18" s="10" t="s">
        <v>13</v>
      </c>
      <c r="I18" s="10" t="s">
        <v>14</v>
      </c>
      <c r="J18" s="68" t="s">
        <v>15</v>
      </c>
    </row>
    <row r="19" spans="1:10" ht="15" thickBot="1" x14ac:dyDescent="0.4">
      <c r="A19" s="311"/>
      <c r="B19" s="57"/>
      <c r="C19" s="110"/>
      <c r="D19" s="61"/>
      <c r="E19" s="61"/>
      <c r="F19" s="12">
        <f>(D19*E19)</f>
        <v>0</v>
      </c>
      <c r="G19" s="56"/>
      <c r="H19" s="61"/>
      <c r="I19" s="61"/>
      <c r="J19" s="69">
        <f>(H19*I19)</f>
        <v>0</v>
      </c>
    </row>
    <row r="20" spans="1:10" ht="15" thickBot="1" x14ac:dyDescent="0.4">
      <c r="A20" s="311"/>
      <c r="B20" s="57"/>
      <c r="C20" s="110"/>
      <c r="D20" s="61"/>
      <c r="E20" s="61"/>
      <c r="F20" s="12">
        <f>(D20*E20)</f>
        <v>0</v>
      </c>
      <c r="G20" s="56"/>
      <c r="H20" s="61"/>
      <c r="I20" s="61"/>
      <c r="J20" s="69">
        <f>(H20*I20)</f>
        <v>0</v>
      </c>
    </row>
    <row r="21" spans="1:10" ht="15" thickBot="1" x14ac:dyDescent="0.4">
      <c r="A21" s="311"/>
      <c r="B21" s="57"/>
      <c r="C21" s="110"/>
      <c r="D21" s="61"/>
      <c r="E21" s="61"/>
      <c r="F21" s="12">
        <f>(D21*E21)</f>
        <v>0</v>
      </c>
      <c r="G21" s="56"/>
      <c r="H21" s="61"/>
      <c r="I21" s="61"/>
      <c r="J21" s="69">
        <f>(H21*I21)</f>
        <v>0</v>
      </c>
    </row>
    <row r="22" spans="1:10" ht="15" thickBot="1" x14ac:dyDescent="0.4">
      <c r="A22" s="311"/>
      <c r="B22" s="57"/>
      <c r="C22" s="110"/>
      <c r="D22" s="61"/>
      <c r="E22" s="61"/>
      <c r="F22" s="12">
        <f>(D22*E22)</f>
        <v>0</v>
      </c>
      <c r="G22" s="56"/>
      <c r="H22" s="61"/>
      <c r="I22" s="61"/>
      <c r="J22" s="69">
        <f>(H22*I22)</f>
        <v>0</v>
      </c>
    </row>
    <row r="23" spans="1:10" ht="15" thickBot="1" x14ac:dyDescent="0.4">
      <c r="A23" s="312"/>
      <c r="B23" s="78"/>
      <c r="C23" s="111"/>
      <c r="D23" s="70"/>
      <c r="E23" s="70"/>
      <c r="F23" s="79">
        <f>(D23*E23)</f>
        <v>0</v>
      </c>
      <c r="G23" s="80"/>
      <c r="H23" s="70"/>
      <c r="I23" s="70"/>
      <c r="J23" s="71">
        <f>(H23*I23)</f>
        <v>0</v>
      </c>
    </row>
    <row r="24" spans="1:10" ht="6" customHeight="1" thickTop="1" thickBot="1" x14ac:dyDescent="0.4"/>
    <row r="25" spans="1:10" ht="44" thickTop="1" x14ac:dyDescent="0.35">
      <c r="A25" s="310" t="s">
        <v>0</v>
      </c>
      <c r="B25" s="59" t="s">
        <v>187</v>
      </c>
      <c r="C25" s="109"/>
      <c r="D25" s="293" t="s">
        <v>181</v>
      </c>
      <c r="E25" s="294"/>
      <c r="F25" s="296"/>
      <c r="G25" s="60" t="s">
        <v>180</v>
      </c>
      <c r="H25" s="293" t="s">
        <v>182</v>
      </c>
      <c r="I25" s="294"/>
      <c r="J25" s="295"/>
    </row>
    <row r="26" spans="1:10" ht="15.75" customHeight="1" thickBot="1" x14ac:dyDescent="0.4">
      <c r="A26" s="311" t="s">
        <v>185</v>
      </c>
      <c r="B26" s="58" t="s">
        <v>185</v>
      </c>
      <c r="C26" s="108" t="s">
        <v>264</v>
      </c>
      <c r="D26" s="10" t="s">
        <v>13</v>
      </c>
      <c r="E26" s="10" t="s">
        <v>14</v>
      </c>
      <c r="F26" s="10" t="s">
        <v>15</v>
      </c>
      <c r="G26" s="58" t="s">
        <v>265</v>
      </c>
      <c r="H26" s="10" t="s">
        <v>13</v>
      </c>
      <c r="I26" s="10" t="s">
        <v>14</v>
      </c>
      <c r="J26" s="68" t="s">
        <v>15</v>
      </c>
    </row>
    <row r="27" spans="1:10" ht="15" thickBot="1" x14ac:dyDescent="0.4">
      <c r="A27" s="311"/>
      <c r="B27" s="57"/>
      <c r="C27" s="110"/>
      <c r="D27" s="61"/>
      <c r="E27" s="61"/>
      <c r="F27" s="12">
        <f>(D27*E27)</f>
        <v>0</v>
      </c>
      <c r="G27" s="56"/>
      <c r="H27" s="61"/>
      <c r="I27" s="61"/>
      <c r="J27" s="69">
        <f>(H27*I27)</f>
        <v>0</v>
      </c>
    </row>
    <row r="28" spans="1:10" ht="15" thickBot="1" x14ac:dyDescent="0.4">
      <c r="A28" s="311"/>
      <c r="B28" s="57"/>
      <c r="C28" s="110"/>
      <c r="D28" s="61"/>
      <c r="E28" s="61"/>
      <c r="F28" s="12">
        <f>(D28*E28)</f>
        <v>0</v>
      </c>
      <c r="G28" s="56"/>
      <c r="H28" s="61"/>
      <c r="I28" s="61"/>
      <c r="J28" s="69">
        <f>(H28*I28)</f>
        <v>0</v>
      </c>
    </row>
    <row r="29" spans="1:10" ht="15" thickBot="1" x14ac:dyDescent="0.4">
      <c r="A29" s="311"/>
      <c r="B29" s="57"/>
      <c r="C29" s="110"/>
      <c r="D29" s="61"/>
      <c r="E29" s="61"/>
      <c r="F29" s="12">
        <f>(D29*E29)</f>
        <v>0</v>
      </c>
      <c r="G29" s="56"/>
      <c r="H29" s="61"/>
      <c r="I29" s="61"/>
      <c r="J29" s="69">
        <f>(H29*I29)</f>
        <v>0</v>
      </c>
    </row>
    <row r="30" spans="1:10" ht="15" thickBot="1" x14ac:dyDescent="0.4">
      <c r="A30" s="311"/>
      <c r="B30" s="57"/>
      <c r="C30" s="110"/>
      <c r="D30" s="61"/>
      <c r="E30" s="61"/>
      <c r="F30" s="12">
        <f>(D30*E30)</f>
        <v>0</v>
      </c>
      <c r="G30" s="56"/>
      <c r="H30" s="61"/>
      <c r="I30" s="61"/>
      <c r="J30" s="69">
        <f>(H30*I30)</f>
        <v>0</v>
      </c>
    </row>
    <row r="31" spans="1:10" ht="15" thickBot="1" x14ac:dyDescent="0.4">
      <c r="A31" s="312"/>
      <c r="B31" s="78"/>
      <c r="C31" s="111"/>
      <c r="D31" s="70"/>
      <c r="E31" s="70"/>
      <c r="F31" s="79">
        <f>(D31*E31)</f>
        <v>0</v>
      </c>
      <c r="G31" s="80"/>
      <c r="H31" s="70"/>
      <c r="I31" s="70"/>
      <c r="J31" s="71">
        <f>(H31*I31)</f>
        <v>0</v>
      </c>
    </row>
    <row r="32" spans="1:10" ht="6" customHeight="1" thickTop="1" thickBot="1" x14ac:dyDescent="0.4"/>
    <row r="33" spans="1:10" ht="44" thickTop="1" x14ac:dyDescent="0.35">
      <c r="A33" s="310" t="s">
        <v>2</v>
      </c>
      <c r="B33" s="59" t="s">
        <v>188</v>
      </c>
      <c r="C33" s="109"/>
      <c r="D33" s="293" t="s">
        <v>181</v>
      </c>
      <c r="E33" s="294"/>
      <c r="F33" s="296"/>
      <c r="G33" s="60" t="s">
        <v>180</v>
      </c>
      <c r="H33" s="293" t="s">
        <v>182</v>
      </c>
      <c r="I33" s="294"/>
      <c r="J33" s="295"/>
    </row>
    <row r="34" spans="1:10" ht="15.75" customHeight="1" thickBot="1" x14ac:dyDescent="0.4">
      <c r="A34" s="311" t="s">
        <v>185</v>
      </c>
      <c r="B34" s="58" t="s">
        <v>185</v>
      </c>
      <c r="C34" s="108" t="s">
        <v>264</v>
      </c>
      <c r="D34" s="10" t="s">
        <v>13</v>
      </c>
      <c r="E34" s="10" t="s">
        <v>14</v>
      </c>
      <c r="F34" s="10" t="s">
        <v>15</v>
      </c>
      <c r="G34" s="58" t="s">
        <v>265</v>
      </c>
      <c r="H34" s="10" t="s">
        <v>13</v>
      </c>
      <c r="I34" s="10" t="s">
        <v>14</v>
      </c>
      <c r="J34" s="68" t="s">
        <v>15</v>
      </c>
    </row>
    <row r="35" spans="1:10" ht="15" thickBot="1" x14ac:dyDescent="0.4">
      <c r="A35" s="311"/>
      <c r="B35" s="57"/>
      <c r="C35" s="110"/>
      <c r="D35" s="61"/>
      <c r="E35" s="61"/>
      <c r="F35" s="12">
        <f>(D35*E35)</f>
        <v>0</v>
      </c>
      <c r="G35" s="56"/>
      <c r="H35" s="61"/>
      <c r="I35" s="61"/>
      <c r="J35" s="69">
        <f>(H35*I35)</f>
        <v>0</v>
      </c>
    </row>
    <row r="36" spans="1:10" ht="15" thickBot="1" x14ac:dyDescent="0.4">
      <c r="A36" s="311"/>
      <c r="B36" s="57"/>
      <c r="C36" s="110"/>
      <c r="D36" s="61"/>
      <c r="E36" s="61"/>
      <c r="F36" s="12">
        <f>(D36*E36)</f>
        <v>0</v>
      </c>
      <c r="G36" s="56"/>
      <c r="H36" s="61"/>
      <c r="I36" s="61"/>
      <c r="J36" s="69">
        <f>(H36*I36)</f>
        <v>0</v>
      </c>
    </row>
    <row r="37" spans="1:10" ht="15" thickBot="1" x14ac:dyDescent="0.4">
      <c r="A37" s="311"/>
      <c r="B37" s="57"/>
      <c r="C37" s="110"/>
      <c r="D37" s="61"/>
      <c r="E37" s="61"/>
      <c r="F37" s="12">
        <f>(D37*E37)</f>
        <v>0</v>
      </c>
      <c r="G37" s="56"/>
      <c r="H37" s="61"/>
      <c r="I37" s="61"/>
      <c r="J37" s="69">
        <f>(H37*I37)</f>
        <v>0</v>
      </c>
    </row>
    <row r="38" spans="1:10" ht="15" thickBot="1" x14ac:dyDescent="0.4">
      <c r="A38" s="311"/>
      <c r="B38" s="57"/>
      <c r="C38" s="110"/>
      <c r="D38" s="61"/>
      <c r="E38" s="61"/>
      <c r="F38" s="12">
        <f>(D38*E38)</f>
        <v>0</v>
      </c>
      <c r="G38" s="56"/>
      <c r="H38" s="61"/>
      <c r="I38" s="61"/>
      <c r="J38" s="69">
        <f>(H38*I38)</f>
        <v>0</v>
      </c>
    </row>
    <row r="39" spans="1:10" ht="15" thickBot="1" x14ac:dyDescent="0.4">
      <c r="A39" s="312"/>
      <c r="B39" s="78"/>
      <c r="C39" s="111"/>
      <c r="D39" s="70"/>
      <c r="E39" s="70"/>
      <c r="F39" s="79">
        <f>(D39*E39)</f>
        <v>0</v>
      </c>
      <c r="G39" s="80"/>
      <c r="H39" s="70"/>
      <c r="I39" s="70"/>
      <c r="J39" s="71">
        <f>(H39*I39)</f>
        <v>0</v>
      </c>
    </row>
    <row r="40" spans="1:10" ht="6" customHeight="1" thickTop="1" thickBot="1" x14ac:dyDescent="0.4"/>
    <row r="41" spans="1:10" ht="58.5" thickTop="1" x14ac:dyDescent="0.35">
      <c r="A41" s="310" t="s">
        <v>255</v>
      </c>
      <c r="B41" s="59" t="s">
        <v>257</v>
      </c>
      <c r="C41" s="109"/>
      <c r="D41" s="293" t="s">
        <v>181</v>
      </c>
      <c r="E41" s="294"/>
      <c r="F41" s="296"/>
      <c r="G41" s="60" t="s">
        <v>180</v>
      </c>
      <c r="H41" s="293" t="s">
        <v>182</v>
      </c>
      <c r="I41" s="294"/>
      <c r="J41" s="295"/>
    </row>
    <row r="42" spans="1:10" ht="15.75" customHeight="1" thickBot="1" x14ac:dyDescent="0.4">
      <c r="A42" s="311" t="s">
        <v>185</v>
      </c>
      <c r="B42" s="58" t="s">
        <v>185</v>
      </c>
      <c r="C42" s="108" t="s">
        <v>264</v>
      </c>
      <c r="D42" s="10" t="s">
        <v>13</v>
      </c>
      <c r="E42" s="10" t="s">
        <v>14</v>
      </c>
      <c r="F42" s="10" t="s">
        <v>15</v>
      </c>
      <c r="G42" s="58" t="s">
        <v>265</v>
      </c>
      <c r="H42" s="10" t="s">
        <v>13</v>
      </c>
      <c r="I42" s="10" t="s">
        <v>14</v>
      </c>
      <c r="J42" s="68" t="s">
        <v>15</v>
      </c>
    </row>
    <row r="43" spans="1:10" ht="15" thickBot="1" x14ac:dyDescent="0.4">
      <c r="A43" s="311"/>
      <c r="B43" s="57"/>
      <c r="C43" s="110"/>
      <c r="D43" s="61"/>
      <c r="E43" s="61"/>
      <c r="F43" s="12">
        <f>(D43*E43)</f>
        <v>0</v>
      </c>
      <c r="G43" s="56"/>
      <c r="H43" s="61"/>
      <c r="I43" s="61"/>
      <c r="J43" s="69">
        <f>(H43*I43)</f>
        <v>0</v>
      </c>
    </row>
    <row r="44" spans="1:10" ht="15" thickBot="1" x14ac:dyDescent="0.4">
      <c r="A44" s="311"/>
      <c r="B44" s="57"/>
      <c r="C44" s="110"/>
      <c r="D44" s="61"/>
      <c r="E44" s="61"/>
      <c r="F44" s="12">
        <f>(D44*E44)</f>
        <v>0</v>
      </c>
      <c r="G44" s="56"/>
      <c r="H44" s="61"/>
      <c r="I44" s="61"/>
      <c r="J44" s="69">
        <f>(H44*I44)</f>
        <v>0</v>
      </c>
    </row>
    <row r="45" spans="1:10" ht="15" thickBot="1" x14ac:dyDescent="0.4">
      <c r="A45" s="311"/>
      <c r="B45" s="57"/>
      <c r="C45" s="110"/>
      <c r="D45" s="61"/>
      <c r="E45" s="61"/>
      <c r="F45" s="12">
        <f>(D45*E45)</f>
        <v>0</v>
      </c>
      <c r="G45" s="56"/>
      <c r="H45" s="61"/>
      <c r="I45" s="61"/>
      <c r="J45" s="69">
        <f>(H45*I45)</f>
        <v>0</v>
      </c>
    </row>
    <row r="46" spans="1:10" ht="15" thickBot="1" x14ac:dyDescent="0.4">
      <c r="A46" s="311"/>
      <c r="B46" s="57"/>
      <c r="C46" s="110"/>
      <c r="D46" s="61"/>
      <c r="E46" s="61"/>
      <c r="F46" s="12">
        <f>(D46*E46)</f>
        <v>0</v>
      </c>
      <c r="G46" s="56"/>
      <c r="H46" s="61"/>
      <c r="I46" s="61"/>
      <c r="J46" s="69">
        <f>(H46*I46)</f>
        <v>0</v>
      </c>
    </row>
    <row r="47" spans="1:10" ht="15" thickBot="1" x14ac:dyDescent="0.4">
      <c r="A47" s="312"/>
      <c r="B47" s="78"/>
      <c r="C47" s="111"/>
      <c r="D47" s="70"/>
      <c r="E47" s="70"/>
      <c r="F47" s="79">
        <f>(D47*E47)</f>
        <v>0</v>
      </c>
      <c r="G47" s="80"/>
      <c r="H47" s="70"/>
      <c r="I47" s="70"/>
      <c r="J47" s="71">
        <f>(H47*I47)</f>
        <v>0</v>
      </c>
    </row>
    <row r="48" spans="1:10" ht="6" customHeight="1" thickTop="1" thickBot="1" x14ac:dyDescent="0.4"/>
    <row r="49" spans="1:10" ht="44" thickTop="1" x14ac:dyDescent="0.35">
      <c r="A49" s="310" t="s">
        <v>256</v>
      </c>
      <c r="B49" s="59" t="s">
        <v>261</v>
      </c>
      <c r="C49" s="109"/>
      <c r="D49" s="293" t="s">
        <v>181</v>
      </c>
      <c r="E49" s="294"/>
      <c r="F49" s="296"/>
      <c r="G49" s="60" t="s">
        <v>180</v>
      </c>
      <c r="H49" s="293" t="s">
        <v>182</v>
      </c>
      <c r="I49" s="294"/>
      <c r="J49" s="295"/>
    </row>
    <row r="50" spans="1:10" ht="15.75" customHeight="1" thickBot="1" x14ac:dyDescent="0.4">
      <c r="A50" s="311" t="s">
        <v>185</v>
      </c>
      <c r="B50" s="58" t="s">
        <v>185</v>
      </c>
      <c r="C50" s="108" t="s">
        <v>264</v>
      </c>
      <c r="D50" s="10" t="s">
        <v>13</v>
      </c>
      <c r="E50" s="10" t="s">
        <v>14</v>
      </c>
      <c r="F50" s="10" t="s">
        <v>15</v>
      </c>
      <c r="G50" s="58" t="s">
        <v>265</v>
      </c>
      <c r="H50" s="10" t="s">
        <v>13</v>
      </c>
      <c r="I50" s="10" t="s">
        <v>14</v>
      </c>
      <c r="J50" s="68" t="s">
        <v>15</v>
      </c>
    </row>
    <row r="51" spans="1:10" ht="15" thickBot="1" x14ac:dyDescent="0.4">
      <c r="A51" s="311"/>
      <c r="B51" s="57"/>
      <c r="C51" s="110">
        <v>3</v>
      </c>
      <c r="D51" s="61"/>
      <c r="E51" s="61"/>
      <c r="F51" s="12">
        <f>(D51*E51)</f>
        <v>0</v>
      </c>
      <c r="G51" s="56"/>
      <c r="H51" s="61"/>
      <c r="I51" s="61"/>
      <c r="J51" s="69">
        <f>(H51*I51)</f>
        <v>0</v>
      </c>
    </row>
    <row r="52" spans="1:10" ht="15" thickBot="1" x14ac:dyDescent="0.4">
      <c r="A52" s="311"/>
      <c r="B52" s="57"/>
      <c r="C52" s="110"/>
      <c r="D52" s="61"/>
      <c r="E52" s="61"/>
      <c r="F52" s="12">
        <f>(D52*E52)</f>
        <v>0</v>
      </c>
      <c r="G52" s="56"/>
      <c r="H52" s="61"/>
      <c r="I52" s="61"/>
      <c r="J52" s="69">
        <f>(H52*I52)</f>
        <v>0</v>
      </c>
    </row>
    <row r="53" spans="1:10" ht="15" thickBot="1" x14ac:dyDescent="0.4">
      <c r="A53" s="311"/>
      <c r="B53" s="57"/>
      <c r="C53" s="110"/>
      <c r="D53" s="61"/>
      <c r="E53" s="61"/>
      <c r="F53" s="12">
        <f>(D53*E53)</f>
        <v>0</v>
      </c>
      <c r="G53" s="56"/>
      <c r="H53" s="61"/>
      <c r="I53" s="61"/>
      <c r="J53" s="69">
        <f>(H53*I53)</f>
        <v>0</v>
      </c>
    </row>
    <row r="54" spans="1:10" ht="15" thickBot="1" x14ac:dyDescent="0.4">
      <c r="A54" s="311"/>
      <c r="B54" s="57"/>
      <c r="C54" s="110"/>
      <c r="D54" s="61"/>
      <c r="E54" s="61"/>
      <c r="F54" s="12">
        <f>(D54*E54)</f>
        <v>0</v>
      </c>
      <c r="G54" s="56"/>
      <c r="H54" s="61"/>
      <c r="I54" s="61"/>
      <c r="J54" s="69">
        <f>(H54*I54)</f>
        <v>0</v>
      </c>
    </row>
    <row r="55" spans="1:10" ht="15" thickBot="1" x14ac:dyDescent="0.4">
      <c r="A55" s="312"/>
      <c r="B55" s="78"/>
      <c r="C55" s="111"/>
      <c r="D55" s="70"/>
      <c r="E55" s="70"/>
      <c r="F55" s="79">
        <f>(D55*E55)</f>
        <v>0</v>
      </c>
      <c r="G55" s="80"/>
      <c r="H55" s="70"/>
      <c r="I55" s="70"/>
      <c r="J55" s="71">
        <f>(H55*I55)</f>
        <v>0</v>
      </c>
    </row>
    <row r="56" spans="1:10" ht="6" customHeight="1" thickTop="1" thickBot="1" x14ac:dyDescent="0.4"/>
    <row r="57" spans="1:10" ht="73" thickTop="1" x14ac:dyDescent="0.35">
      <c r="A57" s="310" t="s">
        <v>95</v>
      </c>
      <c r="B57" s="59" t="s">
        <v>258</v>
      </c>
      <c r="C57" s="109"/>
      <c r="D57" s="293" t="s">
        <v>181</v>
      </c>
      <c r="E57" s="294"/>
      <c r="F57" s="296"/>
      <c r="G57" s="60" t="s">
        <v>180</v>
      </c>
      <c r="H57" s="293" t="s">
        <v>182</v>
      </c>
      <c r="I57" s="294"/>
      <c r="J57" s="295"/>
    </row>
    <row r="58" spans="1:10" ht="15.75" customHeight="1" thickBot="1" x14ac:dyDescent="0.4">
      <c r="A58" s="311" t="s">
        <v>185</v>
      </c>
      <c r="B58" s="58" t="s">
        <v>185</v>
      </c>
      <c r="C58" s="108" t="s">
        <v>264</v>
      </c>
      <c r="D58" s="10" t="s">
        <v>13</v>
      </c>
      <c r="E58" s="10" t="s">
        <v>14</v>
      </c>
      <c r="F58" s="10" t="s">
        <v>15</v>
      </c>
      <c r="G58" s="58" t="s">
        <v>265</v>
      </c>
      <c r="H58" s="10" t="s">
        <v>13</v>
      </c>
      <c r="I58" s="10" t="s">
        <v>14</v>
      </c>
      <c r="J58" s="68" t="s">
        <v>15</v>
      </c>
    </row>
    <row r="59" spans="1:10" ht="15" thickBot="1" x14ac:dyDescent="0.4">
      <c r="A59" s="311"/>
      <c r="B59" s="57"/>
      <c r="C59" s="110"/>
      <c r="D59" s="61"/>
      <c r="E59" s="61"/>
      <c r="F59" s="12">
        <f>(D59*E59)</f>
        <v>0</v>
      </c>
      <c r="G59" s="56"/>
      <c r="H59" s="61"/>
      <c r="I59" s="61"/>
      <c r="J59" s="69">
        <f>(H59*I59)</f>
        <v>0</v>
      </c>
    </row>
    <row r="60" spans="1:10" ht="15" thickBot="1" x14ac:dyDescent="0.4">
      <c r="A60" s="311"/>
      <c r="B60" s="57"/>
      <c r="C60" s="110"/>
      <c r="D60" s="61"/>
      <c r="E60" s="61"/>
      <c r="F60" s="12">
        <f>(D60*E60)</f>
        <v>0</v>
      </c>
      <c r="G60" s="56"/>
      <c r="H60" s="61"/>
      <c r="I60" s="61"/>
      <c r="J60" s="69">
        <f>(H60*I60)</f>
        <v>0</v>
      </c>
    </row>
    <row r="61" spans="1:10" ht="15" thickBot="1" x14ac:dyDescent="0.4">
      <c r="A61" s="311"/>
      <c r="B61" s="57"/>
      <c r="C61" s="110"/>
      <c r="D61" s="61"/>
      <c r="E61" s="61"/>
      <c r="F61" s="12">
        <f>(D61*E61)</f>
        <v>0</v>
      </c>
      <c r="G61" s="56"/>
      <c r="H61" s="61"/>
      <c r="I61" s="61"/>
      <c r="J61" s="69">
        <f>(H61*I61)</f>
        <v>0</v>
      </c>
    </row>
    <row r="62" spans="1:10" ht="15" thickBot="1" x14ac:dyDescent="0.4">
      <c r="A62" s="311"/>
      <c r="B62" s="57"/>
      <c r="C62" s="110"/>
      <c r="D62" s="61"/>
      <c r="E62" s="61"/>
      <c r="F62" s="12">
        <f>(D62*E62)</f>
        <v>0</v>
      </c>
      <c r="G62" s="56"/>
      <c r="H62" s="61"/>
      <c r="I62" s="61"/>
      <c r="J62" s="69">
        <f>(H62*I62)</f>
        <v>0</v>
      </c>
    </row>
    <row r="63" spans="1:10" ht="15" thickBot="1" x14ac:dyDescent="0.4">
      <c r="A63" s="312"/>
      <c r="B63" s="78"/>
      <c r="C63" s="111"/>
      <c r="D63" s="70"/>
      <c r="E63" s="70"/>
      <c r="F63" s="79">
        <f>(D63*E63)</f>
        <v>0</v>
      </c>
      <c r="G63" s="80"/>
      <c r="H63" s="70"/>
      <c r="I63" s="70"/>
      <c r="J63" s="71">
        <f>(H63*I63)</f>
        <v>0</v>
      </c>
    </row>
    <row r="64" spans="1:10" ht="6" customHeight="1" thickTop="1" thickBot="1" x14ac:dyDescent="0.4"/>
    <row r="65" spans="1:10" ht="27" customHeight="1" thickTop="1" x14ac:dyDescent="0.35">
      <c r="A65" s="286" t="s">
        <v>195</v>
      </c>
      <c r="B65" s="287"/>
      <c r="C65" s="287"/>
      <c r="D65" s="287"/>
      <c r="E65" s="287"/>
      <c r="F65" s="287"/>
      <c r="G65" s="287"/>
      <c r="H65" s="297"/>
      <c r="I65" s="297"/>
      <c r="J65" s="288"/>
    </row>
    <row r="66" spans="1:10" ht="27.75" customHeight="1" x14ac:dyDescent="0.35">
      <c r="A66" s="298" t="s">
        <v>196</v>
      </c>
      <c r="B66" s="301" t="s">
        <v>12</v>
      </c>
      <c r="C66" s="302"/>
      <c r="D66" s="302"/>
      <c r="E66" s="302"/>
      <c r="F66" s="302"/>
      <c r="G66" s="302"/>
      <c r="H66" s="302"/>
      <c r="I66" s="302"/>
      <c r="J66" s="303"/>
    </row>
    <row r="67" spans="1:10" ht="27.75" customHeight="1" x14ac:dyDescent="0.35">
      <c r="A67" s="299"/>
      <c r="B67" s="304"/>
      <c r="C67" s="305"/>
      <c r="D67" s="305"/>
      <c r="E67" s="305"/>
      <c r="F67" s="305"/>
      <c r="G67" s="305"/>
      <c r="H67" s="305"/>
      <c r="I67" s="305"/>
      <c r="J67" s="306"/>
    </row>
    <row r="68" spans="1:10" ht="27.75" customHeight="1" thickBot="1" x14ac:dyDescent="0.4">
      <c r="A68" s="300"/>
      <c r="B68" s="307"/>
      <c r="C68" s="308"/>
      <c r="D68" s="308"/>
      <c r="E68" s="308"/>
      <c r="F68" s="308"/>
      <c r="G68" s="308"/>
      <c r="H68" s="308"/>
      <c r="I68" s="308"/>
      <c r="J68" s="309"/>
    </row>
    <row r="69" spans="1:10" ht="6" customHeight="1" thickTop="1" x14ac:dyDescent="0.35">
      <c r="D69" s="2"/>
      <c r="G69" s="1"/>
    </row>
    <row r="75" spans="1:10" x14ac:dyDescent="0.35">
      <c r="G75" s="1"/>
    </row>
    <row r="76" spans="1:10" x14ac:dyDescent="0.35">
      <c r="G76" s="1"/>
    </row>
    <row r="78" spans="1:10" x14ac:dyDescent="0.35">
      <c r="C78" s="2"/>
    </row>
    <row r="79" spans="1:10" x14ac:dyDescent="0.35">
      <c r="C79" s="2"/>
    </row>
    <row r="82" spans="3:11" ht="15.5" x14ac:dyDescent="0.35">
      <c r="D82" s="13"/>
      <c r="E82" s="13"/>
      <c r="F82" s="13"/>
      <c r="H82" s="13"/>
      <c r="I82" s="13"/>
      <c r="J82" s="13"/>
      <c r="K82"/>
    </row>
    <row r="83" spans="3:11" ht="15.5" x14ac:dyDescent="0.35">
      <c r="D83"/>
      <c r="E83"/>
      <c r="F83"/>
      <c r="H83"/>
      <c r="I83"/>
      <c r="J83"/>
      <c r="K83" s="13"/>
    </row>
    <row r="84" spans="3:11" ht="15.75" customHeight="1" x14ac:dyDescent="0.35">
      <c r="D84"/>
      <c r="E84"/>
      <c r="F84"/>
      <c r="H84"/>
      <c r="I84"/>
      <c r="J84"/>
      <c r="K84" s="13"/>
    </row>
    <row r="85" spans="3:11" ht="15.75" customHeight="1" x14ac:dyDescent="0.35">
      <c r="D85"/>
      <c r="E85"/>
      <c r="F85"/>
      <c r="H85"/>
      <c r="I85"/>
      <c r="J85"/>
      <c r="K85" s="13"/>
    </row>
    <row r="86" spans="3:11" ht="15.5" x14ac:dyDescent="0.35">
      <c r="D86"/>
      <c r="E86"/>
      <c r="F86"/>
      <c r="H86"/>
      <c r="I86"/>
      <c r="J86"/>
      <c r="K86" s="13"/>
    </row>
    <row r="87" spans="3:11" ht="27" customHeight="1" x14ac:dyDescent="0.35"/>
    <row r="89" spans="3:11" ht="29.5" customHeight="1" x14ac:dyDescent="0.35"/>
    <row r="90" spans="3:11" ht="26.25" customHeight="1" x14ac:dyDescent="0.35"/>
    <row r="91" spans="3:11" ht="26.25" customHeight="1" x14ac:dyDescent="0.35"/>
    <row r="92" spans="3:11" ht="15.5" x14ac:dyDescent="0.35">
      <c r="C92" s="13"/>
    </row>
    <row r="93" spans="3:11" x14ac:dyDescent="0.35">
      <c r="C93"/>
    </row>
    <row r="94" spans="3:11" x14ac:dyDescent="0.35">
      <c r="C94"/>
    </row>
    <row r="95" spans="3:11" x14ac:dyDescent="0.35">
      <c r="C95"/>
    </row>
    <row r="96" spans="3:11" x14ac:dyDescent="0.35">
      <c r="C96"/>
    </row>
  </sheetData>
  <sortState xmlns:xlrd2="http://schemas.microsoft.com/office/spreadsheetml/2017/richdata2" ref="B69:J71">
    <sortCondition descending="1" ref="F67:F71"/>
  </sortState>
  <mergeCells count="26">
    <mergeCell ref="D25:F25"/>
    <mergeCell ref="H25:J25"/>
    <mergeCell ref="A4:A15"/>
    <mergeCell ref="A17:A23"/>
    <mergeCell ref="A25:A31"/>
    <mergeCell ref="A65:J65"/>
    <mergeCell ref="A66:A68"/>
    <mergeCell ref="B66:J68"/>
    <mergeCell ref="D41:F41"/>
    <mergeCell ref="D33:F33"/>
    <mergeCell ref="H33:J33"/>
    <mergeCell ref="H49:J49"/>
    <mergeCell ref="H41:J41"/>
    <mergeCell ref="H57:J57"/>
    <mergeCell ref="D57:F57"/>
    <mergeCell ref="D49:F49"/>
    <mergeCell ref="A33:A39"/>
    <mergeCell ref="A41:A47"/>
    <mergeCell ref="A49:A55"/>
    <mergeCell ref="A57:A63"/>
    <mergeCell ref="A1:J1"/>
    <mergeCell ref="A3:J3"/>
    <mergeCell ref="H4:J4"/>
    <mergeCell ref="D4:F4"/>
    <mergeCell ref="H17:J17"/>
    <mergeCell ref="D17:F17"/>
  </mergeCells>
  <conditionalFormatting sqref="J15">
    <cfRule type="cellIs" dxfId="521" priority="459" stopIfTrue="1" operator="between">
      <formula>20</formula>
      <formula>25</formula>
    </cfRule>
    <cfRule type="cellIs" dxfId="520" priority="460" stopIfTrue="1" operator="between">
      <formula>12</formula>
      <formula>15</formula>
    </cfRule>
    <cfRule type="cellIs" dxfId="519" priority="461" stopIfTrue="1" operator="between">
      <formula>5</formula>
      <formula>10</formula>
    </cfRule>
    <cfRule type="cellIs" dxfId="518" priority="462" stopIfTrue="1" operator="lessThan">
      <formula>5</formula>
    </cfRule>
  </conditionalFormatting>
  <conditionalFormatting sqref="J15 J65 F65">
    <cfRule type="cellIs" dxfId="517" priority="456" stopIfTrue="1" operator="between">
      <formula>12</formula>
      <formula>16</formula>
    </cfRule>
  </conditionalFormatting>
  <conditionalFormatting sqref="J10">
    <cfRule type="cellIs" dxfId="516" priority="423" stopIfTrue="1" operator="between">
      <formula>20</formula>
      <formula>25</formula>
    </cfRule>
    <cfRule type="cellIs" dxfId="515" priority="424" stopIfTrue="1" operator="between">
      <formula>12</formula>
      <formula>15</formula>
    </cfRule>
    <cfRule type="cellIs" dxfId="514" priority="425" stopIfTrue="1" operator="between">
      <formula>5</formula>
      <formula>10</formula>
    </cfRule>
    <cfRule type="cellIs" dxfId="513" priority="426" stopIfTrue="1" operator="lessThan">
      <formula>5</formula>
    </cfRule>
  </conditionalFormatting>
  <conditionalFormatting sqref="J10">
    <cfRule type="cellIs" dxfId="512" priority="422" stopIfTrue="1" operator="between">
      <formula>12</formula>
      <formula>16</formula>
    </cfRule>
  </conditionalFormatting>
  <conditionalFormatting sqref="J11">
    <cfRule type="cellIs" dxfId="511" priority="413" stopIfTrue="1" operator="between">
      <formula>20</formula>
      <formula>25</formula>
    </cfRule>
    <cfRule type="cellIs" dxfId="510" priority="414" stopIfTrue="1" operator="between">
      <formula>12</formula>
      <formula>15</formula>
    </cfRule>
    <cfRule type="cellIs" dxfId="509" priority="415" stopIfTrue="1" operator="between">
      <formula>5</formula>
      <formula>10</formula>
    </cfRule>
    <cfRule type="cellIs" dxfId="508" priority="416" stopIfTrue="1" operator="lessThan">
      <formula>5</formula>
    </cfRule>
  </conditionalFormatting>
  <conditionalFormatting sqref="J11">
    <cfRule type="cellIs" dxfId="507" priority="412" stopIfTrue="1" operator="between">
      <formula>12</formula>
      <formula>16</formula>
    </cfRule>
  </conditionalFormatting>
  <conditionalFormatting sqref="J14">
    <cfRule type="cellIs" dxfId="506" priority="403" stopIfTrue="1" operator="between">
      <formula>20</formula>
      <formula>25</formula>
    </cfRule>
    <cfRule type="cellIs" dxfId="505" priority="404" stopIfTrue="1" operator="between">
      <formula>12</formula>
      <formula>15</formula>
    </cfRule>
    <cfRule type="cellIs" dxfId="504" priority="405" stopIfTrue="1" operator="between">
      <formula>5</formula>
      <formula>10</formula>
    </cfRule>
    <cfRule type="cellIs" dxfId="503" priority="406" stopIfTrue="1" operator="lessThan">
      <formula>5</formula>
    </cfRule>
  </conditionalFormatting>
  <conditionalFormatting sqref="J14">
    <cfRule type="cellIs" dxfId="502" priority="402" stopIfTrue="1" operator="between">
      <formula>12</formula>
      <formula>16</formula>
    </cfRule>
  </conditionalFormatting>
  <conditionalFormatting sqref="J12">
    <cfRule type="cellIs" dxfId="501" priority="393" stopIfTrue="1" operator="between">
      <formula>20</formula>
      <formula>25</formula>
    </cfRule>
    <cfRule type="cellIs" dxfId="500" priority="394" stopIfTrue="1" operator="between">
      <formula>12</formula>
      <formula>15</formula>
    </cfRule>
    <cfRule type="cellIs" dxfId="499" priority="395" stopIfTrue="1" operator="between">
      <formula>5</formula>
      <formula>10</formula>
    </cfRule>
    <cfRule type="cellIs" dxfId="498" priority="396" stopIfTrue="1" operator="lessThan">
      <formula>5</formula>
    </cfRule>
  </conditionalFormatting>
  <conditionalFormatting sqref="J12">
    <cfRule type="cellIs" dxfId="497" priority="392" stopIfTrue="1" operator="between">
      <formula>12</formula>
      <formula>16</formula>
    </cfRule>
  </conditionalFormatting>
  <conditionalFormatting sqref="F10">
    <cfRule type="cellIs" dxfId="496" priority="383" stopIfTrue="1" operator="between">
      <formula>20</formula>
      <formula>25</formula>
    </cfRule>
    <cfRule type="cellIs" dxfId="495" priority="385" stopIfTrue="1" operator="between">
      <formula>5</formula>
      <formula>10</formula>
    </cfRule>
    <cfRule type="cellIs" dxfId="494" priority="386" stopIfTrue="1" operator="lessThan">
      <formula>5</formula>
    </cfRule>
  </conditionalFormatting>
  <conditionalFormatting sqref="F10">
    <cfRule type="cellIs" dxfId="493" priority="384" stopIfTrue="1" operator="between">
      <formula>12</formula>
      <formula>16</formula>
    </cfRule>
  </conditionalFormatting>
  <conditionalFormatting sqref="F11">
    <cfRule type="cellIs" dxfId="492" priority="379" stopIfTrue="1" operator="between">
      <formula>20</formula>
      <formula>25</formula>
    </cfRule>
    <cfRule type="cellIs" dxfId="491" priority="381" stopIfTrue="1" operator="between">
      <formula>5</formula>
      <formula>10</formula>
    </cfRule>
    <cfRule type="cellIs" dxfId="490" priority="382" stopIfTrue="1" operator="lessThan">
      <formula>5</formula>
    </cfRule>
  </conditionalFormatting>
  <conditionalFormatting sqref="F11">
    <cfRule type="cellIs" dxfId="489" priority="380" stopIfTrue="1" operator="between">
      <formula>12</formula>
      <formula>16</formula>
    </cfRule>
  </conditionalFormatting>
  <conditionalFormatting sqref="F12">
    <cfRule type="cellIs" dxfId="488" priority="375" stopIfTrue="1" operator="between">
      <formula>20</formula>
      <formula>25</formula>
    </cfRule>
    <cfRule type="cellIs" dxfId="487" priority="377" stopIfTrue="1" operator="between">
      <formula>5</formula>
      <formula>10</formula>
    </cfRule>
    <cfRule type="cellIs" dxfId="486" priority="378" stopIfTrue="1" operator="lessThan">
      <formula>5</formula>
    </cfRule>
  </conditionalFormatting>
  <conditionalFormatting sqref="F12">
    <cfRule type="cellIs" dxfId="485" priority="376" stopIfTrue="1" operator="between">
      <formula>12</formula>
      <formula>16</formula>
    </cfRule>
  </conditionalFormatting>
  <conditionalFormatting sqref="F15">
    <cfRule type="cellIs" dxfId="484" priority="367" stopIfTrue="1" operator="between">
      <formula>20</formula>
      <formula>25</formula>
    </cfRule>
    <cfRule type="cellIs" dxfId="483" priority="369" stopIfTrue="1" operator="between">
      <formula>5</formula>
      <formula>10</formula>
    </cfRule>
    <cfRule type="cellIs" dxfId="482" priority="370" stopIfTrue="1" operator="lessThan">
      <formula>5</formula>
    </cfRule>
  </conditionalFormatting>
  <conditionalFormatting sqref="F15">
    <cfRule type="cellIs" dxfId="481" priority="368" stopIfTrue="1" operator="between">
      <formula>12</formula>
      <formula>16</formula>
    </cfRule>
  </conditionalFormatting>
  <conditionalFormatting sqref="F14">
    <cfRule type="cellIs" dxfId="480" priority="363" stopIfTrue="1" operator="between">
      <formula>20</formula>
      <formula>25</formula>
    </cfRule>
    <cfRule type="cellIs" dxfId="479" priority="365" stopIfTrue="1" operator="between">
      <formula>5</formula>
      <formula>10</formula>
    </cfRule>
    <cfRule type="cellIs" dxfId="478" priority="366" stopIfTrue="1" operator="lessThan">
      <formula>5</formula>
    </cfRule>
  </conditionalFormatting>
  <conditionalFormatting sqref="F14">
    <cfRule type="cellIs" dxfId="477" priority="364" stopIfTrue="1" operator="between">
      <formula>12</formula>
      <formula>16</formula>
    </cfRule>
  </conditionalFormatting>
  <conditionalFormatting sqref="J23">
    <cfRule type="cellIs" dxfId="476" priority="359" stopIfTrue="1" operator="between">
      <formula>20</formula>
      <formula>25</formula>
    </cfRule>
    <cfRule type="cellIs" dxfId="475" priority="360" stopIfTrue="1" operator="between">
      <formula>12</formula>
      <formula>15</formula>
    </cfRule>
    <cfRule type="cellIs" dxfId="474" priority="361" stopIfTrue="1" operator="between">
      <formula>5</formula>
      <formula>10</formula>
    </cfRule>
    <cfRule type="cellIs" dxfId="473" priority="362" stopIfTrue="1" operator="lessThan">
      <formula>5</formula>
    </cfRule>
  </conditionalFormatting>
  <conditionalFormatting sqref="J23">
    <cfRule type="cellIs" dxfId="472" priority="358" stopIfTrue="1" operator="between">
      <formula>12</formula>
      <formula>16</formula>
    </cfRule>
  </conditionalFormatting>
  <conditionalFormatting sqref="J19">
    <cfRule type="cellIs" dxfId="471" priority="354" stopIfTrue="1" operator="between">
      <formula>20</formula>
      <formula>25</formula>
    </cfRule>
    <cfRule type="cellIs" dxfId="470" priority="355" stopIfTrue="1" operator="between">
      <formula>12</formula>
      <formula>15</formula>
    </cfRule>
    <cfRule type="cellIs" dxfId="469" priority="356" stopIfTrue="1" operator="between">
      <formula>5</formula>
      <formula>10</formula>
    </cfRule>
    <cfRule type="cellIs" dxfId="468" priority="357" stopIfTrue="1" operator="lessThan">
      <formula>5</formula>
    </cfRule>
  </conditionalFormatting>
  <conditionalFormatting sqref="J19">
    <cfRule type="cellIs" dxfId="467" priority="353" stopIfTrue="1" operator="between">
      <formula>12</formula>
      <formula>16</formula>
    </cfRule>
  </conditionalFormatting>
  <conditionalFormatting sqref="J20">
    <cfRule type="cellIs" dxfId="466" priority="349" stopIfTrue="1" operator="between">
      <formula>20</formula>
      <formula>25</formula>
    </cfRule>
    <cfRule type="cellIs" dxfId="465" priority="350" stopIfTrue="1" operator="between">
      <formula>12</formula>
      <formula>15</formula>
    </cfRule>
    <cfRule type="cellIs" dxfId="464" priority="351" stopIfTrue="1" operator="between">
      <formula>5</formula>
      <formula>10</formula>
    </cfRule>
    <cfRule type="cellIs" dxfId="463" priority="352" stopIfTrue="1" operator="lessThan">
      <formula>5</formula>
    </cfRule>
  </conditionalFormatting>
  <conditionalFormatting sqref="J20">
    <cfRule type="cellIs" dxfId="462" priority="348" stopIfTrue="1" operator="between">
      <formula>12</formula>
      <formula>16</formula>
    </cfRule>
  </conditionalFormatting>
  <conditionalFormatting sqref="J22">
    <cfRule type="cellIs" dxfId="461" priority="344" stopIfTrue="1" operator="between">
      <formula>20</formula>
      <formula>25</formula>
    </cfRule>
    <cfRule type="cellIs" dxfId="460" priority="345" stopIfTrue="1" operator="between">
      <formula>12</formula>
      <formula>15</formula>
    </cfRule>
    <cfRule type="cellIs" dxfId="459" priority="346" stopIfTrue="1" operator="between">
      <formula>5</formula>
      <formula>10</formula>
    </cfRule>
    <cfRule type="cellIs" dxfId="458" priority="347" stopIfTrue="1" operator="lessThan">
      <formula>5</formula>
    </cfRule>
  </conditionalFormatting>
  <conditionalFormatting sqref="J22">
    <cfRule type="cellIs" dxfId="457" priority="343" stopIfTrue="1" operator="between">
      <formula>12</formula>
      <formula>16</formula>
    </cfRule>
  </conditionalFormatting>
  <conditionalFormatting sqref="J21">
    <cfRule type="cellIs" dxfId="456" priority="339" stopIfTrue="1" operator="between">
      <formula>20</formula>
      <formula>25</formula>
    </cfRule>
    <cfRule type="cellIs" dxfId="455" priority="340" stopIfTrue="1" operator="between">
      <formula>12</formula>
      <formula>15</formula>
    </cfRule>
    <cfRule type="cellIs" dxfId="454" priority="341" stopIfTrue="1" operator="between">
      <formula>5</formula>
      <formula>10</formula>
    </cfRule>
    <cfRule type="cellIs" dxfId="453" priority="342" stopIfTrue="1" operator="lessThan">
      <formula>5</formula>
    </cfRule>
  </conditionalFormatting>
  <conditionalFormatting sqref="J21">
    <cfRule type="cellIs" dxfId="452" priority="338" stopIfTrue="1" operator="between">
      <formula>12</formula>
      <formula>16</formula>
    </cfRule>
  </conditionalFormatting>
  <conditionalFormatting sqref="F19">
    <cfRule type="cellIs" dxfId="451" priority="334" stopIfTrue="1" operator="between">
      <formula>20</formula>
      <formula>25</formula>
    </cfRule>
    <cfRule type="cellIs" dxfId="450" priority="336" stopIfTrue="1" operator="between">
      <formula>5</formula>
      <formula>10</formula>
    </cfRule>
    <cfRule type="cellIs" dxfId="449" priority="337" stopIfTrue="1" operator="lessThan">
      <formula>5</formula>
    </cfRule>
  </conditionalFormatting>
  <conditionalFormatting sqref="F19">
    <cfRule type="cellIs" dxfId="448" priority="335" stopIfTrue="1" operator="between">
      <formula>12</formula>
      <formula>16</formula>
    </cfRule>
  </conditionalFormatting>
  <conditionalFormatting sqref="F20">
    <cfRule type="cellIs" dxfId="447" priority="330" stopIfTrue="1" operator="between">
      <formula>20</formula>
      <formula>25</formula>
    </cfRule>
    <cfRule type="cellIs" dxfId="446" priority="332" stopIfTrue="1" operator="between">
      <formula>5</formula>
      <formula>10</formula>
    </cfRule>
    <cfRule type="cellIs" dxfId="445" priority="333" stopIfTrue="1" operator="lessThan">
      <formula>5</formula>
    </cfRule>
  </conditionalFormatting>
  <conditionalFormatting sqref="F20">
    <cfRule type="cellIs" dxfId="444" priority="331" stopIfTrue="1" operator="between">
      <formula>12</formula>
      <formula>16</formula>
    </cfRule>
  </conditionalFormatting>
  <conditionalFormatting sqref="F21">
    <cfRule type="cellIs" dxfId="443" priority="326" stopIfTrue="1" operator="between">
      <formula>20</formula>
      <formula>25</formula>
    </cfRule>
    <cfRule type="cellIs" dxfId="442" priority="328" stopIfTrue="1" operator="between">
      <formula>5</formula>
      <formula>10</formula>
    </cfRule>
    <cfRule type="cellIs" dxfId="441" priority="329" stopIfTrue="1" operator="lessThan">
      <formula>5</formula>
    </cfRule>
  </conditionalFormatting>
  <conditionalFormatting sqref="F21">
    <cfRule type="cellIs" dxfId="440" priority="327" stopIfTrue="1" operator="between">
      <formula>12</formula>
      <formula>16</formula>
    </cfRule>
  </conditionalFormatting>
  <conditionalFormatting sqref="F23">
    <cfRule type="cellIs" dxfId="439" priority="322" stopIfTrue="1" operator="between">
      <formula>20</formula>
      <formula>25</formula>
    </cfRule>
    <cfRule type="cellIs" dxfId="438" priority="324" stopIfTrue="1" operator="between">
      <formula>5</formula>
      <formula>10</formula>
    </cfRule>
    <cfRule type="cellIs" dxfId="437" priority="325" stopIfTrue="1" operator="lessThan">
      <formula>5</formula>
    </cfRule>
  </conditionalFormatting>
  <conditionalFormatting sqref="F23">
    <cfRule type="cellIs" dxfId="436" priority="323" stopIfTrue="1" operator="between">
      <formula>12</formula>
      <formula>16</formula>
    </cfRule>
  </conditionalFormatting>
  <conditionalFormatting sqref="F22">
    <cfRule type="cellIs" dxfId="435" priority="318" stopIfTrue="1" operator="between">
      <formula>20</formula>
      <formula>25</formula>
    </cfRule>
    <cfRule type="cellIs" dxfId="434" priority="320" stopIfTrue="1" operator="between">
      <formula>5</formula>
      <formula>10</formula>
    </cfRule>
    <cfRule type="cellIs" dxfId="433" priority="321" stopIfTrue="1" operator="lessThan">
      <formula>5</formula>
    </cfRule>
  </conditionalFormatting>
  <conditionalFormatting sqref="F22">
    <cfRule type="cellIs" dxfId="432" priority="319" stopIfTrue="1" operator="between">
      <formula>12</formula>
      <formula>16</formula>
    </cfRule>
  </conditionalFormatting>
  <conditionalFormatting sqref="J31">
    <cfRule type="cellIs" dxfId="431" priority="314" stopIfTrue="1" operator="between">
      <formula>20</formula>
      <formula>25</formula>
    </cfRule>
    <cfRule type="cellIs" dxfId="430" priority="315" stopIfTrue="1" operator="between">
      <formula>12</formula>
      <formula>15</formula>
    </cfRule>
    <cfRule type="cellIs" dxfId="429" priority="316" stopIfTrue="1" operator="between">
      <formula>5</formula>
      <formula>10</formula>
    </cfRule>
    <cfRule type="cellIs" dxfId="428" priority="317" stopIfTrue="1" operator="lessThan">
      <formula>5</formula>
    </cfRule>
  </conditionalFormatting>
  <conditionalFormatting sqref="J31">
    <cfRule type="cellIs" dxfId="427" priority="313" stopIfTrue="1" operator="between">
      <formula>12</formula>
      <formula>16</formula>
    </cfRule>
  </conditionalFormatting>
  <conditionalFormatting sqref="J27">
    <cfRule type="cellIs" dxfId="426" priority="309" stopIfTrue="1" operator="between">
      <formula>20</formula>
      <formula>25</formula>
    </cfRule>
    <cfRule type="cellIs" dxfId="425" priority="310" stopIfTrue="1" operator="between">
      <formula>12</formula>
      <formula>15</formula>
    </cfRule>
    <cfRule type="cellIs" dxfId="424" priority="311" stopIfTrue="1" operator="between">
      <formula>5</formula>
      <formula>10</formula>
    </cfRule>
    <cfRule type="cellIs" dxfId="423" priority="312" stopIfTrue="1" operator="lessThan">
      <formula>5</formula>
    </cfRule>
  </conditionalFormatting>
  <conditionalFormatting sqref="J27">
    <cfRule type="cellIs" dxfId="422" priority="308" stopIfTrue="1" operator="between">
      <formula>12</formula>
      <formula>16</formula>
    </cfRule>
  </conditionalFormatting>
  <conditionalFormatting sqref="J28">
    <cfRule type="cellIs" dxfId="421" priority="304" stopIfTrue="1" operator="between">
      <formula>20</formula>
      <formula>25</formula>
    </cfRule>
    <cfRule type="cellIs" dxfId="420" priority="305" stopIfTrue="1" operator="between">
      <formula>12</formula>
      <formula>15</formula>
    </cfRule>
    <cfRule type="cellIs" dxfId="419" priority="306" stopIfTrue="1" operator="between">
      <formula>5</formula>
      <formula>10</formula>
    </cfRule>
    <cfRule type="cellIs" dxfId="418" priority="307" stopIfTrue="1" operator="lessThan">
      <formula>5</formula>
    </cfRule>
  </conditionalFormatting>
  <conditionalFormatting sqref="J28">
    <cfRule type="cellIs" dxfId="417" priority="303" stopIfTrue="1" operator="between">
      <formula>12</formula>
      <formula>16</formula>
    </cfRule>
  </conditionalFormatting>
  <conditionalFormatting sqref="J30">
    <cfRule type="cellIs" dxfId="416" priority="299" stopIfTrue="1" operator="between">
      <formula>20</formula>
      <formula>25</formula>
    </cfRule>
    <cfRule type="cellIs" dxfId="415" priority="300" stopIfTrue="1" operator="between">
      <formula>12</formula>
      <formula>15</formula>
    </cfRule>
    <cfRule type="cellIs" dxfId="414" priority="301" stopIfTrue="1" operator="between">
      <formula>5</formula>
      <formula>10</formula>
    </cfRule>
    <cfRule type="cellIs" dxfId="413" priority="302" stopIfTrue="1" operator="lessThan">
      <formula>5</formula>
    </cfRule>
  </conditionalFormatting>
  <conditionalFormatting sqref="J30">
    <cfRule type="cellIs" dxfId="412" priority="298" stopIfTrue="1" operator="between">
      <formula>12</formula>
      <formula>16</formula>
    </cfRule>
  </conditionalFormatting>
  <conditionalFormatting sqref="J29">
    <cfRule type="cellIs" dxfId="411" priority="294" stopIfTrue="1" operator="between">
      <formula>20</formula>
      <formula>25</formula>
    </cfRule>
    <cfRule type="cellIs" dxfId="410" priority="295" stopIfTrue="1" operator="between">
      <formula>12</formula>
      <formula>15</formula>
    </cfRule>
    <cfRule type="cellIs" dxfId="409" priority="296" stopIfTrue="1" operator="between">
      <formula>5</formula>
      <formula>10</formula>
    </cfRule>
    <cfRule type="cellIs" dxfId="408" priority="297" stopIfTrue="1" operator="lessThan">
      <formula>5</formula>
    </cfRule>
  </conditionalFormatting>
  <conditionalFormatting sqref="J29">
    <cfRule type="cellIs" dxfId="407" priority="293" stopIfTrue="1" operator="between">
      <formula>12</formula>
      <formula>16</formula>
    </cfRule>
  </conditionalFormatting>
  <conditionalFormatting sqref="F27">
    <cfRule type="cellIs" dxfId="406" priority="289" stopIfTrue="1" operator="between">
      <formula>20</formula>
      <formula>25</formula>
    </cfRule>
    <cfRule type="cellIs" dxfId="405" priority="291" stopIfTrue="1" operator="between">
      <formula>5</formula>
      <formula>10</formula>
    </cfRule>
    <cfRule type="cellIs" dxfId="404" priority="292" stopIfTrue="1" operator="lessThan">
      <formula>5</formula>
    </cfRule>
  </conditionalFormatting>
  <conditionalFormatting sqref="F27">
    <cfRule type="cellIs" dxfId="403" priority="290" stopIfTrue="1" operator="between">
      <formula>12</formula>
      <formula>16</formula>
    </cfRule>
  </conditionalFormatting>
  <conditionalFormatting sqref="F28">
    <cfRule type="cellIs" dxfId="402" priority="285" stopIfTrue="1" operator="between">
      <formula>20</formula>
      <formula>25</formula>
    </cfRule>
    <cfRule type="cellIs" dxfId="401" priority="287" stopIfTrue="1" operator="between">
      <formula>5</formula>
      <formula>10</formula>
    </cfRule>
    <cfRule type="cellIs" dxfId="400" priority="288" stopIfTrue="1" operator="lessThan">
      <formula>5</formula>
    </cfRule>
  </conditionalFormatting>
  <conditionalFormatting sqref="F28">
    <cfRule type="cellIs" dxfId="399" priority="286" stopIfTrue="1" operator="between">
      <formula>12</formula>
      <formula>16</formula>
    </cfRule>
  </conditionalFormatting>
  <conditionalFormatting sqref="F29">
    <cfRule type="cellIs" dxfId="398" priority="281" stopIfTrue="1" operator="between">
      <formula>20</formula>
      <formula>25</formula>
    </cfRule>
    <cfRule type="cellIs" dxfId="397" priority="283" stopIfTrue="1" operator="between">
      <formula>5</formula>
      <formula>10</formula>
    </cfRule>
    <cfRule type="cellIs" dxfId="396" priority="284" stopIfTrue="1" operator="lessThan">
      <formula>5</formula>
    </cfRule>
  </conditionalFormatting>
  <conditionalFormatting sqref="F29">
    <cfRule type="cellIs" dxfId="395" priority="282" stopIfTrue="1" operator="between">
      <formula>12</formula>
      <formula>16</formula>
    </cfRule>
  </conditionalFormatting>
  <conditionalFormatting sqref="F31">
    <cfRule type="cellIs" dxfId="394" priority="277" stopIfTrue="1" operator="between">
      <formula>20</formula>
      <formula>25</formula>
    </cfRule>
    <cfRule type="cellIs" dxfId="393" priority="279" stopIfTrue="1" operator="between">
      <formula>5</formula>
      <formula>10</formula>
    </cfRule>
    <cfRule type="cellIs" dxfId="392" priority="280" stopIfTrue="1" operator="lessThan">
      <formula>5</formula>
    </cfRule>
  </conditionalFormatting>
  <conditionalFormatting sqref="F31">
    <cfRule type="cellIs" dxfId="391" priority="278" stopIfTrue="1" operator="between">
      <formula>12</formula>
      <formula>16</formula>
    </cfRule>
  </conditionalFormatting>
  <conditionalFormatting sqref="F30">
    <cfRule type="cellIs" dxfId="390" priority="273" stopIfTrue="1" operator="between">
      <formula>20</formula>
      <formula>25</formula>
    </cfRule>
    <cfRule type="cellIs" dxfId="389" priority="275" stopIfTrue="1" operator="between">
      <formula>5</formula>
      <formula>10</formula>
    </cfRule>
    <cfRule type="cellIs" dxfId="388" priority="276" stopIfTrue="1" operator="lessThan">
      <formula>5</formula>
    </cfRule>
  </conditionalFormatting>
  <conditionalFormatting sqref="F30">
    <cfRule type="cellIs" dxfId="387" priority="274" stopIfTrue="1" operator="between">
      <formula>12</formula>
      <formula>16</formula>
    </cfRule>
  </conditionalFormatting>
  <conditionalFormatting sqref="J39">
    <cfRule type="cellIs" dxfId="386" priority="269" stopIfTrue="1" operator="between">
      <formula>20</formula>
      <formula>25</formula>
    </cfRule>
    <cfRule type="cellIs" dxfId="385" priority="270" stopIfTrue="1" operator="between">
      <formula>12</formula>
      <formula>15</formula>
    </cfRule>
    <cfRule type="cellIs" dxfId="384" priority="271" stopIfTrue="1" operator="between">
      <formula>5</formula>
      <formula>10</formula>
    </cfRule>
    <cfRule type="cellIs" dxfId="383" priority="272" stopIfTrue="1" operator="lessThan">
      <formula>5</formula>
    </cfRule>
  </conditionalFormatting>
  <conditionalFormatting sqref="J39">
    <cfRule type="cellIs" dxfId="382" priority="268" stopIfTrue="1" operator="between">
      <formula>12</formula>
      <formula>16</formula>
    </cfRule>
  </conditionalFormatting>
  <conditionalFormatting sqref="J35">
    <cfRule type="cellIs" dxfId="381" priority="264" stopIfTrue="1" operator="between">
      <formula>20</formula>
      <formula>25</formula>
    </cfRule>
    <cfRule type="cellIs" dxfId="380" priority="265" stopIfTrue="1" operator="between">
      <formula>12</formula>
      <formula>15</formula>
    </cfRule>
    <cfRule type="cellIs" dxfId="379" priority="266" stopIfTrue="1" operator="between">
      <formula>5</formula>
      <formula>10</formula>
    </cfRule>
    <cfRule type="cellIs" dxfId="378" priority="267" stopIfTrue="1" operator="lessThan">
      <formula>5</formula>
    </cfRule>
  </conditionalFormatting>
  <conditionalFormatting sqref="J35">
    <cfRule type="cellIs" dxfId="377" priority="263" stopIfTrue="1" operator="between">
      <formula>12</formula>
      <formula>16</formula>
    </cfRule>
  </conditionalFormatting>
  <conditionalFormatting sqref="J36">
    <cfRule type="cellIs" dxfId="376" priority="259" stopIfTrue="1" operator="between">
      <formula>20</formula>
      <formula>25</formula>
    </cfRule>
    <cfRule type="cellIs" dxfId="375" priority="260" stopIfTrue="1" operator="between">
      <formula>12</formula>
      <formula>15</formula>
    </cfRule>
    <cfRule type="cellIs" dxfId="374" priority="261" stopIfTrue="1" operator="between">
      <formula>5</formula>
      <formula>10</formula>
    </cfRule>
    <cfRule type="cellIs" dxfId="373" priority="262" stopIfTrue="1" operator="lessThan">
      <formula>5</formula>
    </cfRule>
  </conditionalFormatting>
  <conditionalFormatting sqref="J36">
    <cfRule type="cellIs" dxfId="372" priority="258" stopIfTrue="1" operator="between">
      <formula>12</formula>
      <formula>16</formula>
    </cfRule>
  </conditionalFormatting>
  <conditionalFormatting sqref="J38">
    <cfRule type="cellIs" dxfId="371" priority="254" stopIfTrue="1" operator="between">
      <formula>20</formula>
      <formula>25</formula>
    </cfRule>
    <cfRule type="cellIs" dxfId="370" priority="255" stopIfTrue="1" operator="between">
      <formula>12</formula>
      <formula>15</formula>
    </cfRule>
    <cfRule type="cellIs" dxfId="369" priority="256" stopIfTrue="1" operator="between">
      <formula>5</formula>
      <formula>10</formula>
    </cfRule>
    <cfRule type="cellIs" dxfId="368" priority="257" stopIfTrue="1" operator="lessThan">
      <formula>5</formula>
    </cfRule>
  </conditionalFormatting>
  <conditionalFormatting sqref="J38">
    <cfRule type="cellIs" dxfId="367" priority="253" stopIfTrue="1" operator="between">
      <formula>12</formula>
      <formula>16</formula>
    </cfRule>
  </conditionalFormatting>
  <conditionalFormatting sqref="J37">
    <cfRule type="cellIs" dxfId="366" priority="249" stopIfTrue="1" operator="between">
      <formula>20</formula>
      <formula>25</formula>
    </cfRule>
    <cfRule type="cellIs" dxfId="365" priority="250" stopIfTrue="1" operator="between">
      <formula>12</formula>
      <formula>15</formula>
    </cfRule>
    <cfRule type="cellIs" dxfId="364" priority="251" stopIfTrue="1" operator="between">
      <formula>5</formula>
      <formula>10</formula>
    </cfRule>
    <cfRule type="cellIs" dxfId="363" priority="252" stopIfTrue="1" operator="lessThan">
      <formula>5</formula>
    </cfRule>
  </conditionalFormatting>
  <conditionalFormatting sqref="J37">
    <cfRule type="cellIs" dxfId="362" priority="248" stopIfTrue="1" operator="between">
      <formula>12</formula>
      <formula>16</formula>
    </cfRule>
  </conditionalFormatting>
  <conditionalFormatting sqref="F35">
    <cfRule type="cellIs" dxfId="361" priority="244" stopIfTrue="1" operator="between">
      <formula>20</formula>
      <formula>25</formula>
    </cfRule>
    <cfRule type="cellIs" dxfId="360" priority="246" stopIfTrue="1" operator="between">
      <formula>5</formula>
      <formula>10</formula>
    </cfRule>
    <cfRule type="cellIs" dxfId="359" priority="247" stopIfTrue="1" operator="lessThan">
      <formula>5</formula>
    </cfRule>
  </conditionalFormatting>
  <conditionalFormatting sqref="F35">
    <cfRule type="cellIs" dxfId="358" priority="245" stopIfTrue="1" operator="between">
      <formula>12</formula>
      <formula>16</formula>
    </cfRule>
  </conditionalFormatting>
  <conditionalFormatting sqref="F36">
    <cfRule type="cellIs" dxfId="357" priority="240" stopIfTrue="1" operator="between">
      <formula>20</formula>
      <formula>25</formula>
    </cfRule>
    <cfRule type="cellIs" dxfId="356" priority="242" stopIfTrue="1" operator="between">
      <formula>5</formula>
      <formula>10</formula>
    </cfRule>
    <cfRule type="cellIs" dxfId="355" priority="243" stopIfTrue="1" operator="lessThan">
      <formula>5</formula>
    </cfRule>
  </conditionalFormatting>
  <conditionalFormatting sqref="F36">
    <cfRule type="cellIs" dxfId="354" priority="241" stopIfTrue="1" operator="between">
      <formula>12</formula>
      <formula>16</formula>
    </cfRule>
  </conditionalFormatting>
  <conditionalFormatting sqref="F37">
    <cfRule type="cellIs" dxfId="353" priority="236" stopIfTrue="1" operator="between">
      <formula>20</formula>
      <formula>25</formula>
    </cfRule>
    <cfRule type="cellIs" dxfId="352" priority="238" stopIfTrue="1" operator="between">
      <formula>5</formula>
      <formula>10</formula>
    </cfRule>
    <cfRule type="cellIs" dxfId="351" priority="239" stopIfTrue="1" operator="lessThan">
      <formula>5</formula>
    </cfRule>
  </conditionalFormatting>
  <conditionalFormatting sqref="F37">
    <cfRule type="cellIs" dxfId="350" priority="237" stopIfTrue="1" operator="between">
      <formula>12</formula>
      <formula>16</formula>
    </cfRule>
  </conditionalFormatting>
  <conditionalFormatting sqref="F39">
    <cfRule type="cellIs" dxfId="349" priority="232" stopIfTrue="1" operator="between">
      <formula>20</formula>
      <formula>25</formula>
    </cfRule>
    <cfRule type="cellIs" dxfId="348" priority="234" stopIfTrue="1" operator="between">
      <formula>5</formula>
      <formula>10</formula>
    </cfRule>
    <cfRule type="cellIs" dxfId="347" priority="235" stopIfTrue="1" operator="lessThan">
      <formula>5</formula>
    </cfRule>
  </conditionalFormatting>
  <conditionalFormatting sqref="F39">
    <cfRule type="cellIs" dxfId="346" priority="233" stopIfTrue="1" operator="between">
      <formula>12</formula>
      <formula>16</formula>
    </cfRule>
  </conditionalFormatting>
  <conditionalFormatting sqref="F38">
    <cfRule type="cellIs" dxfId="345" priority="228" stopIfTrue="1" operator="between">
      <formula>20</formula>
      <formula>25</formula>
    </cfRule>
    <cfRule type="cellIs" dxfId="344" priority="230" stopIfTrue="1" operator="between">
      <formula>5</formula>
      <formula>10</formula>
    </cfRule>
    <cfRule type="cellIs" dxfId="343" priority="231" stopIfTrue="1" operator="lessThan">
      <formula>5</formula>
    </cfRule>
  </conditionalFormatting>
  <conditionalFormatting sqref="F38">
    <cfRule type="cellIs" dxfId="342" priority="229" stopIfTrue="1" operator="between">
      <formula>12</formula>
      <formula>16</formula>
    </cfRule>
  </conditionalFormatting>
  <conditionalFormatting sqref="J47">
    <cfRule type="cellIs" dxfId="341" priority="224" stopIfTrue="1" operator="between">
      <formula>20</formula>
      <formula>25</formula>
    </cfRule>
    <cfRule type="cellIs" dxfId="340" priority="225" stopIfTrue="1" operator="between">
      <formula>12</formula>
      <formula>15</formula>
    </cfRule>
    <cfRule type="cellIs" dxfId="339" priority="226" stopIfTrue="1" operator="between">
      <formula>5</formula>
      <formula>10</formula>
    </cfRule>
    <cfRule type="cellIs" dxfId="338" priority="227" stopIfTrue="1" operator="lessThan">
      <formula>5</formula>
    </cfRule>
  </conditionalFormatting>
  <conditionalFormatting sqref="J47">
    <cfRule type="cellIs" dxfId="337" priority="223" stopIfTrue="1" operator="between">
      <formula>12</formula>
      <formula>16</formula>
    </cfRule>
  </conditionalFormatting>
  <conditionalFormatting sqref="J43">
    <cfRule type="cellIs" dxfId="336" priority="219" stopIfTrue="1" operator="between">
      <formula>20</formula>
      <formula>25</formula>
    </cfRule>
    <cfRule type="cellIs" dxfId="335" priority="220" stopIfTrue="1" operator="between">
      <formula>12</formula>
      <formula>15</formula>
    </cfRule>
    <cfRule type="cellIs" dxfId="334" priority="221" stopIfTrue="1" operator="between">
      <formula>5</formula>
      <formula>10</formula>
    </cfRule>
    <cfRule type="cellIs" dxfId="333" priority="222" stopIfTrue="1" operator="lessThan">
      <formula>5</formula>
    </cfRule>
  </conditionalFormatting>
  <conditionalFormatting sqref="J43">
    <cfRule type="cellIs" dxfId="332" priority="218" stopIfTrue="1" operator="between">
      <formula>12</formula>
      <formula>16</formula>
    </cfRule>
  </conditionalFormatting>
  <conditionalFormatting sqref="J44">
    <cfRule type="cellIs" dxfId="331" priority="214" stopIfTrue="1" operator="between">
      <formula>20</formula>
      <formula>25</formula>
    </cfRule>
    <cfRule type="cellIs" dxfId="330" priority="215" stopIfTrue="1" operator="between">
      <formula>12</formula>
      <formula>15</formula>
    </cfRule>
    <cfRule type="cellIs" dxfId="329" priority="216" stopIfTrue="1" operator="between">
      <formula>5</formula>
      <formula>10</formula>
    </cfRule>
    <cfRule type="cellIs" dxfId="328" priority="217" stopIfTrue="1" operator="lessThan">
      <formula>5</formula>
    </cfRule>
  </conditionalFormatting>
  <conditionalFormatting sqref="J44">
    <cfRule type="cellIs" dxfId="327" priority="213" stopIfTrue="1" operator="between">
      <formula>12</formula>
      <formula>16</formula>
    </cfRule>
  </conditionalFormatting>
  <conditionalFormatting sqref="J46">
    <cfRule type="cellIs" dxfId="326" priority="209" stopIfTrue="1" operator="between">
      <formula>20</formula>
      <formula>25</formula>
    </cfRule>
    <cfRule type="cellIs" dxfId="325" priority="210" stopIfTrue="1" operator="between">
      <formula>12</formula>
      <formula>15</formula>
    </cfRule>
    <cfRule type="cellIs" dxfId="324" priority="211" stopIfTrue="1" operator="between">
      <formula>5</formula>
      <formula>10</formula>
    </cfRule>
    <cfRule type="cellIs" dxfId="323" priority="212" stopIfTrue="1" operator="lessThan">
      <formula>5</formula>
    </cfRule>
  </conditionalFormatting>
  <conditionalFormatting sqref="J46">
    <cfRule type="cellIs" dxfId="322" priority="208" stopIfTrue="1" operator="between">
      <formula>12</formula>
      <formula>16</formula>
    </cfRule>
  </conditionalFormatting>
  <conditionalFormatting sqref="J45">
    <cfRule type="cellIs" dxfId="321" priority="204" stopIfTrue="1" operator="between">
      <formula>20</formula>
      <formula>25</formula>
    </cfRule>
    <cfRule type="cellIs" dxfId="320" priority="205" stopIfTrue="1" operator="between">
      <formula>12</formula>
      <formula>15</formula>
    </cfRule>
    <cfRule type="cellIs" dxfId="319" priority="206" stopIfTrue="1" operator="between">
      <formula>5</formula>
      <formula>10</formula>
    </cfRule>
    <cfRule type="cellIs" dxfId="318" priority="207" stopIfTrue="1" operator="lessThan">
      <formula>5</formula>
    </cfRule>
  </conditionalFormatting>
  <conditionalFormatting sqref="J45">
    <cfRule type="cellIs" dxfId="317" priority="203" stopIfTrue="1" operator="between">
      <formula>12</formula>
      <formula>16</formula>
    </cfRule>
  </conditionalFormatting>
  <conditionalFormatting sqref="F43">
    <cfRule type="cellIs" dxfId="316" priority="199" stopIfTrue="1" operator="between">
      <formula>20</formula>
      <formula>25</formula>
    </cfRule>
    <cfRule type="cellIs" dxfId="315" priority="201" stopIfTrue="1" operator="between">
      <formula>5</formula>
      <formula>10</formula>
    </cfRule>
    <cfRule type="cellIs" dxfId="314" priority="202" stopIfTrue="1" operator="lessThan">
      <formula>5</formula>
    </cfRule>
  </conditionalFormatting>
  <conditionalFormatting sqref="F43">
    <cfRule type="cellIs" dxfId="313" priority="200" stopIfTrue="1" operator="between">
      <formula>12</formula>
      <formula>16</formula>
    </cfRule>
  </conditionalFormatting>
  <conditionalFormatting sqref="F44">
    <cfRule type="cellIs" dxfId="312" priority="195" stopIfTrue="1" operator="between">
      <formula>20</formula>
      <formula>25</formula>
    </cfRule>
    <cfRule type="cellIs" dxfId="311" priority="197" stopIfTrue="1" operator="between">
      <formula>5</formula>
      <formula>10</formula>
    </cfRule>
    <cfRule type="cellIs" dxfId="310" priority="198" stopIfTrue="1" operator="lessThan">
      <formula>5</formula>
    </cfRule>
  </conditionalFormatting>
  <conditionalFormatting sqref="F44">
    <cfRule type="cellIs" dxfId="309" priority="196" stopIfTrue="1" operator="between">
      <formula>12</formula>
      <formula>16</formula>
    </cfRule>
  </conditionalFormatting>
  <conditionalFormatting sqref="F45">
    <cfRule type="cellIs" dxfId="308" priority="191" stopIfTrue="1" operator="between">
      <formula>20</formula>
      <formula>25</formula>
    </cfRule>
    <cfRule type="cellIs" dxfId="307" priority="193" stopIfTrue="1" operator="between">
      <formula>5</formula>
      <formula>10</formula>
    </cfRule>
    <cfRule type="cellIs" dxfId="306" priority="194" stopIfTrue="1" operator="lessThan">
      <formula>5</formula>
    </cfRule>
  </conditionalFormatting>
  <conditionalFormatting sqref="F45">
    <cfRule type="cellIs" dxfId="305" priority="192" stopIfTrue="1" operator="between">
      <formula>12</formula>
      <formula>16</formula>
    </cfRule>
  </conditionalFormatting>
  <conditionalFormatting sqref="F47">
    <cfRule type="cellIs" dxfId="304" priority="187" stopIfTrue="1" operator="between">
      <formula>20</formula>
      <formula>25</formula>
    </cfRule>
    <cfRule type="cellIs" dxfId="303" priority="189" stopIfTrue="1" operator="between">
      <formula>5</formula>
      <formula>10</formula>
    </cfRule>
    <cfRule type="cellIs" dxfId="302" priority="190" stopIfTrue="1" operator="lessThan">
      <formula>5</formula>
    </cfRule>
  </conditionalFormatting>
  <conditionalFormatting sqref="F47">
    <cfRule type="cellIs" dxfId="301" priority="188" stopIfTrue="1" operator="between">
      <formula>12</formula>
      <formula>16</formula>
    </cfRule>
  </conditionalFormatting>
  <conditionalFormatting sqref="F46">
    <cfRule type="cellIs" dxfId="300" priority="183" stopIfTrue="1" operator="between">
      <formula>20</formula>
      <formula>25</formula>
    </cfRule>
    <cfRule type="cellIs" dxfId="299" priority="185" stopIfTrue="1" operator="between">
      <formula>5</formula>
      <formula>10</formula>
    </cfRule>
    <cfRule type="cellIs" dxfId="298" priority="186" stopIfTrue="1" operator="lessThan">
      <formula>5</formula>
    </cfRule>
  </conditionalFormatting>
  <conditionalFormatting sqref="F46">
    <cfRule type="cellIs" dxfId="297" priority="184" stopIfTrue="1" operator="between">
      <formula>12</formula>
      <formula>16</formula>
    </cfRule>
  </conditionalFormatting>
  <conditionalFormatting sqref="J55">
    <cfRule type="cellIs" dxfId="296" priority="179" stopIfTrue="1" operator="between">
      <formula>20</formula>
      <formula>25</formula>
    </cfRule>
    <cfRule type="cellIs" dxfId="295" priority="180" stopIfTrue="1" operator="between">
      <formula>12</formula>
      <formula>15</formula>
    </cfRule>
    <cfRule type="cellIs" dxfId="294" priority="181" stopIfTrue="1" operator="between">
      <formula>5</formula>
      <formula>10</formula>
    </cfRule>
    <cfRule type="cellIs" dxfId="293" priority="182" stopIfTrue="1" operator="lessThan">
      <formula>5</formula>
    </cfRule>
  </conditionalFormatting>
  <conditionalFormatting sqref="J55">
    <cfRule type="cellIs" dxfId="292" priority="178" stopIfTrue="1" operator="between">
      <formula>12</formula>
      <formula>16</formula>
    </cfRule>
  </conditionalFormatting>
  <conditionalFormatting sqref="J51">
    <cfRule type="cellIs" dxfId="291" priority="174" stopIfTrue="1" operator="between">
      <formula>20</formula>
      <formula>25</formula>
    </cfRule>
    <cfRule type="cellIs" dxfId="290" priority="175" stopIfTrue="1" operator="between">
      <formula>12</formula>
      <formula>15</formula>
    </cfRule>
    <cfRule type="cellIs" dxfId="289" priority="176" stopIfTrue="1" operator="between">
      <formula>5</formula>
      <formula>10</formula>
    </cfRule>
    <cfRule type="cellIs" dxfId="288" priority="177" stopIfTrue="1" operator="lessThan">
      <formula>5</formula>
    </cfRule>
  </conditionalFormatting>
  <conditionalFormatting sqref="J51">
    <cfRule type="cellIs" dxfId="287" priority="173" stopIfTrue="1" operator="between">
      <formula>12</formula>
      <formula>16</formula>
    </cfRule>
  </conditionalFormatting>
  <conditionalFormatting sqref="J52">
    <cfRule type="cellIs" dxfId="286" priority="169" stopIfTrue="1" operator="between">
      <formula>20</formula>
      <formula>25</formula>
    </cfRule>
    <cfRule type="cellIs" dxfId="285" priority="170" stopIfTrue="1" operator="between">
      <formula>12</formula>
      <formula>15</formula>
    </cfRule>
    <cfRule type="cellIs" dxfId="284" priority="171" stopIfTrue="1" operator="between">
      <formula>5</formula>
      <formula>10</formula>
    </cfRule>
    <cfRule type="cellIs" dxfId="283" priority="172" stopIfTrue="1" operator="lessThan">
      <formula>5</formula>
    </cfRule>
  </conditionalFormatting>
  <conditionalFormatting sqref="J52">
    <cfRule type="cellIs" dxfId="282" priority="168" stopIfTrue="1" operator="between">
      <formula>12</formula>
      <formula>16</formula>
    </cfRule>
  </conditionalFormatting>
  <conditionalFormatting sqref="J54">
    <cfRule type="cellIs" dxfId="281" priority="164" stopIfTrue="1" operator="between">
      <formula>20</formula>
      <formula>25</formula>
    </cfRule>
    <cfRule type="cellIs" dxfId="280" priority="165" stopIfTrue="1" operator="between">
      <formula>12</formula>
      <formula>15</formula>
    </cfRule>
    <cfRule type="cellIs" dxfId="279" priority="166" stopIfTrue="1" operator="between">
      <formula>5</formula>
      <formula>10</formula>
    </cfRule>
    <cfRule type="cellIs" dxfId="278" priority="167" stopIfTrue="1" operator="lessThan">
      <formula>5</formula>
    </cfRule>
  </conditionalFormatting>
  <conditionalFormatting sqref="J54">
    <cfRule type="cellIs" dxfId="277" priority="163" stopIfTrue="1" operator="between">
      <formula>12</formula>
      <formula>16</formula>
    </cfRule>
  </conditionalFormatting>
  <conditionalFormatting sqref="J53">
    <cfRule type="cellIs" dxfId="276" priority="159" stopIfTrue="1" operator="between">
      <formula>20</formula>
      <formula>25</formula>
    </cfRule>
    <cfRule type="cellIs" dxfId="275" priority="160" stopIfTrue="1" operator="between">
      <formula>12</formula>
      <formula>15</formula>
    </cfRule>
    <cfRule type="cellIs" dxfId="274" priority="161" stopIfTrue="1" operator="between">
      <formula>5</formula>
      <formula>10</formula>
    </cfRule>
    <cfRule type="cellIs" dxfId="273" priority="162" stopIfTrue="1" operator="lessThan">
      <formula>5</formula>
    </cfRule>
  </conditionalFormatting>
  <conditionalFormatting sqref="J53">
    <cfRule type="cellIs" dxfId="272" priority="158" stopIfTrue="1" operator="between">
      <formula>12</formula>
      <formula>16</formula>
    </cfRule>
  </conditionalFormatting>
  <conditionalFormatting sqref="F51">
    <cfRule type="cellIs" dxfId="271" priority="154" stopIfTrue="1" operator="between">
      <formula>20</formula>
      <formula>25</formula>
    </cfRule>
    <cfRule type="cellIs" dxfId="270" priority="156" stopIfTrue="1" operator="between">
      <formula>5</formula>
      <formula>10</formula>
    </cfRule>
    <cfRule type="cellIs" dxfId="269" priority="157" stopIfTrue="1" operator="lessThan">
      <formula>5</formula>
    </cfRule>
  </conditionalFormatting>
  <conditionalFormatting sqref="F51">
    <cfRule type="cellIs" dxfId="268" priority="155" stopIfTrue="1" operator="between">
      <formula>12</formula>
      <formula>16</formula>
    </cfRule>
  </conditionalFormatting>
  <conditionalFormatting sqref="F52">
    <cfRule type="cellIs" dxfId="267" priority="150" stopIfTrue="1" operator="between">
      <formula>20</formula>
      <formula>25</formula>
    </cfRule>
    <cfRule type="cellIs" dxfId="266" priority="152" stopIfTrue="1" operator="between">
      <formula>5</formula>
      <formula>10</formula>
    </cfRule>
    <cfRule type="cellIs" dxfId="265" priority="153" stopIfTrue="1" operator="lessThan">
      <formula>5</formula>
    </cfRule>
  </conditionalFormatting>
  <conditionalFormatting sqref="F52">
    <cfRule type="cellIs" dxfId="264" priority="151" stopIfTrue="1" operator="between">
      <formula>12</formula>
      <formula>16</formula>
    </cfRule>
  </conditionalFormatting>
  <conditionalFormatting sqref="F53">
    <cfRule type="cellIs" dxfId="263" priority="146" stopIfTrue="1" operator="between">
      <formula>20</formula>
      <formula>25</formula>
    </cfRule>
    <cfRule type="cellIs" dxfId="262" priority="148" stopIfTrue="1" operator="between">
      <formula>5</formula>
      <formula>10</formula>
    </cfRule>
    <cfRule type="cellIs" dxfId="261" priority="149" stopIfTrue="1" operator="lessThan">
      <formula>5</formula>
    </cfRule>
  </conditionalFormatting>
  <conditionalFormatting sqref="F53">
    <cfRule type="cellIs" dxfId="260" priority="147" stopIfTrue="1" operator="between">
      <formula>12</formula>
      <formula>16</formula>
    </cfRule>
  </conditionalFormatting>
  <conditionalFormatting sqref="F55">
    <cfRule type="cellIs" dxfId="259" priority="142" stopIfTrue="1" operator="between">
      <formula>20</formula>
      <formula>25</formula>
    </cfRule>
    <cfRule type="cellIs" dxfId="258" priority="144" stopIfTrue="1" operator="between">
      <formula>5</formula>
      <formula>10</formula>
    </cfRule>
    <cfRule type="cellIs" dxfId="257" priority="145" stopIfTrue="1" operator="lessThan">
      <formula>5</formula>
    </cfRule>
  </conditionalFormatting>
  <conditionalFormatting sqref="F55">
    <cfRule type="cellIs" dxfId="256" priority="143" stopIfTrue="1" operator="between">
      <formula>12</formula>
      <formula>16</formula>
    </cfRule>
  </conditionalFormatting>
  <conditionalFormatting sqref="F54">
    <cfRule type="cellIs" dxfId="255" priority="138" stopIfTrue="1" operator="between">
      <formula>20</formula>
      <formula>25</formula>
    </cfRule>
    <cfRule type="cellIs" dxfId="254" priority="140" stopIfTrue="1" operator="between">
      <formula>5</formula>
      <formula>10</formula>
    </cfRule>
    <cfRule type="cellIs" dxfId="253" priority="141" stopIfTrue="1" operator="lessThan">
      <formula>5</formula>
    </cfRule>
  </conditionalFormatting>
  <conditionalFormatting sqref="F54">
    <cfRule type="cellIs" dxfId="252" priority="139" stopIfTrue="1" operator="between">
      <formula>12</formula>
      <formula>16</formula>
    </cfRule>
  </conditionalFormatting>
  <conditionalFormatting sqref="J63">
    <cfRule type="cellIs" dxfId="251" priority="89" stopIfTrue="1" operator="between">
      <formula>20</formula>
      <formula>25</formula>
    </cfRule>
    <cfRule type="cellIs" dxfId="250" priority="90" stopIfTrue="1" operator="between">
      <formula>12</formula>
      <formula>15</formula>
    </cfRule>
    <cfRule type="cellIs" dxfId="249" priority="91" stopIfTrue="1" operator="between">
      <formula>5</formula>
      <formula>10</formula>
    </cfRule>
    <cfRule type="cellIs" dxfId="248" priority="92" stopIfTrue="1" operator="lessThan">
      <formula>5</formula>
    </cfRule>
  </conditionalFormatting>
  <conditionalFormatting sqref="J63">
    <cfRule type="cellIs" dxfId="247" priority="88" stopIfTrue="1" operator="between">
      <formula>12</formula>
      <formula>16</formula>
    </cfRule>
  </conditionalFormatting>
  <conditionalFormatting sqref="J59">
    <cfRule type="cellIs" dxfId="246" priority="84" stopIfTrue="1" operator="between">
      <formula>20</formula>
      <formula>25</formula>
    </cfRule>
    <cfRule type="cellIs" dxfId="245" priority="85" stopIfTrue="1" operator="between">
      <formula>12</formula>
      <formula>15</formula>
    </cfRule>
    <cfRule type="cellIs" dxfId="244" priority="86" stopIfTrue="1" operator="between">
      <formula>5</formula>
      <formula>10</formula>
    </cfRule>
    <cfRule type="cellIs" dxfId="243" priority="87" stopIfTrue="1" operator="lessThan">
      <formula>5</formula>
    </cfRule>
  </conditionalFormatting>
  <conditionalFormatting sqref="J59">
    <cfRule type="cellIs" dxfId="242" priority="83" stopIfTrue="1" operator="between">
      <formula>12</formula>
      <formula>16</formula>
    </cfRule>
  </conditionalFormatting>
  <conditionalFormatting sqref="J60">
    <cfRule type="cellIs" dxfId="241" priority="79" stopIfTrue="1" operator="between">
      <formula>20</formula>
      <formula>25</formula>
    </cfRule>
    <cfRule type="cellIs" dxfId="240" priority="80" stopIfTrue="1" operator="between">
      <formula>12</formula>
      <formula>15</formula>
    </cfRule>
    <cfRule type="cellIs" dxfId="239" priority="81" stopIfTrue="1" operator="between">
      <formula>5</formula>
      <formula>10</formula>
    </cfRule>
    <cfRule type="cellIs" dxfId="238" priority="82" stopIfTrue="1" operator="lessThan">
      <formula>5</formula>
    </cfRule>
  </conditionalFormatting>
  <conditionalFormatting sqref="J60">
    <cfRule type="cellIs" dxfId="237" priority="78" stopIfTrue="1" operator="between">
      <formula>12</formula>
      <formula>16</formula>
    </cfRule>
  </conditionalFormatting>
  <conditionalFormatting sqref="J62">
    <cfRule type="cellIs" dxfId="236" priority="74" stopIfTrue="1" operator="between">
      <formula>20</formula>
      <formula>25</formula>
    </cfRule>
    <cfRule type="cellIs" dxfId="235" priority="75" stopIfTrue="1" operator="between">
      <formula>12</formula>
      <formula>15</formula>
    </cfRule>
    <cfRule type="cellIs" dxfId="234" priority="76" stopIfTrue="1" operator="between">
      <formula>5</formula>
      <formula>10</formula>
    </cfRule>
    <cfRule type="cellIs" dxfId="233" priority="77" stopIfTrue="1" operator="lessThan">
      <formula>5</formula>
    </cfRule>
  </conditionalFormatting>
  <conditionalFormatting sqref="J62">
    <cfRule type="cellIs" dxfId="232" priority="73" stopIfTrue="1" operator="between">
      <formula>12</formula>
      <formula>16</formula>
    </cfRule>
  </conditionalFormatting>
  <conditionalFormatting sqref="J61">
    <cfRule type="cellIs" dxfId="231" priority="69" stopIfTrue="1" operator="between">
      <formula>20</formula>
      <formula>25</formula>
    </cfRule>
    <cfRule type="cellIs" dxfId="230" priority="70" stopIfTrue="1" operator="between">
      <formula>12</formula>
      <formula>15</formula>
    </cfRule>
    <cfRule type="cellIs" dxfId="229" priority="71" stopIfTrue="1" operator="between">
      <formula>5</formula>
      <formula>10</formula>
    </cfRule>
    <cfRule type="cellIs" dxfId="228" priority="72" stopIfTrue="1" operator="lessThan">
      <formula>5</formula>
    </cfRule>
  </conditionalFormatting>
  <conditionalFormatting sqref="J61">
    <cfRule type="cellIs" dxfId="227" priority="68" stopIfTrue="1" operator="between">
      <formula>12</formula>
      <formula>16</formula>
    </cfRule>
  </conditionalFormatting>
  <conditionalFormatting sqref="F59">
    <cfRule type="cellIs" dxfId="226" priority="64" stopIfTrue="1" operator="between">
      <formula>20</formula>
      <formula>25</formula>
    </cfRule>
    <cfRule type="cellIs" dxfId="225" priority="66" stopIfTrue="1" operator="between">
      <formula>5</formula>
      <formula>10</formula>
    </cfRule>
    <cfRule type="cellIs" dxfId="224" priority="67" stopIfTrue="1" operator="lessThan">
      <formula>5</formula>
    </cfRule>
  </conditionalFormatting>
  <conditionalFormatting sqref="F59">
    <cfRule type="cellIs" dxfId="223" priority="65" stopIfTrue="1" operator="between">
      <formula>12</formula>
      <formula>16</formula>
    </cfRule>
  </conditionalFormatting>
  <conditionalFormatting sqref="F60">
    <cfRule type="cellIs" dxfId="222" priority="60" stopIfTrue="1" operator="between">
      <formula>20</formula>
      <formula>25</formula>
    </cfRule>
    <cfRule type="cellIs" dxfId="221" priority="62" stopIfTrue="1" operator="between">
      <formula>5</formula>
      <formula>10</formula>
    </cfRule>
    <cfRule type="cellIs" dxfId="220" priority="63" stopIfTrue="1" operator="lessThan">
      <formula>5</formula>
    </cfRule>
  </conditionalFormatting>
  <conditionalFormatting sqref="F60">
    <cfRule type="cellIs" dxfId="219" priority="61" stopIfTrue="1" operator="between">
      <formula>12</formula>
      <formula>16</formula>
    </cfRule>
  </conditionalFormatting>
  <conditionalFormatting sqref="F61">
    <cfRule type="cellIs" dxfId="218" priority="56" stopIfTrue="1" operator="between">
      <formula>20</formula>
      <formula>25</formula>
    </cfRule>
    <cfRule type="cellIs" dxfId="217" priority="58" stopIfTrue="1" operator="between">
      <formula>5</formula>
      <formula>10</formula>
    </cfRule>
    <cfRule type="cellIs" dxfId="216" priority="59" stopIfTrue="1" operator="lessThan">
      <formula>5</formula>
    </cfRule>
  </conditionalFormatting>
  <conditionalFormatting sqref="F61">
    <cfRule type="cellIs" dxfId="215" priority="57" stopIfTrue="1" operator="between">
      <formula>12</formula>
      <formula>16</formula>
    </cfRule>
  </conditionalFormatting>
  <conditionalFormatting sqref="F63">
    <cfRule type="cellIs" dxfId="214" priority="52" stopIfTrue="1" operator="between">
      <formula>20</formula>
      <formula>25</formula>
    </cfRule>
    <cfRule type="cellIs" dxfId="213" priority="54" stopIfTrue="1" operator="between">
      <formula>5</formula>
      <formula>10</formula>
    </cfRule>
    <cfRule type="cellIs" dxfId="212" priority="55" stopIfTrue="1" operator="lessThan">
      <formula>5</formula>
    </cfRule>
  </conditionalFormatting>
  <conditionalFormatting sqref="F63">
    <cfRule type="cellIs" dxfId="211" priority="53" stopIfTrue="1" operator="between">
      <formula>12</formula>
      <formula>16</formula>
    </cfRule>
  </conditionalFormatting>
  <conditionalFormatting sqref="F62">
    <cfRule type="cellIs" dxfId="210" priority="48" stopIfTrue="1" operator="between">
      <formula>20</formula>
      <formula>25</formula>
    </cfRule>
    <cfRule type="cellIs" dxfId="209" priority="50" stopIfTrue="1" operator="between">
      <formula>5</formula>
      <formula>10</formula>
    </cfRule>
    <cfRule type="cellIs" dxfId="208" priority="51" stopIfTrue="1" operator="lessThan">
      <formula>5</formula>
    </cfRule>
  </conditionalFormatting>
  <conditionalFormatting sqref="F62">
    <cfRule type="cellIs" dxfId="207" priority="49" stopIfTrue="1" operator="between">
      <formula>12</formula>
      <formula>16</formula>
    </cfRule>
  </conditionalFormatting>
  <conditionalFormatting sqref="J6">
    <cfRule type="cellIs" dxfId="206" priority="42" stopIfTrue="1" operator="between">
      <formula>20</formula>
      <formula>25</formula>
    </cfRule>
    <cfRule type="cellIs" dxfId="205" priority="43" stopIfTrue="1" operator="between">
      <formula>12</formula>
      <formula>15</formula>
    </cfRule>
    <cfRule type="cellIs" dxfId="204" priority="44" stopIfTrue="1" operator="between">
      <formula>5</formula>
      <formula>10</formula>
    </cfRule>
    <cfRule type="cellIs" dxfId="203" priority="45" stopIfTrue="1" operator="lessThan">
      <formula>5</formula>
    </cfRule>
  </conditionalFormatting>
  <conditionalFormatting sqref="J6">
    <cfRule type="cellIs" dxfId="202" priority="41" stopIfTrue="1" operator="between">
      <formula>12</formula>
      <formula>16</formula>
    </cfRule>
  </conditionalFormatting>
  <conditionalFormatting sqref="J7">
    <cfRule type="cellIs" dxfId="201" priority="37" stopIfTrue="1" operator="between">
      <formula>20</formula>
      <formula>25</formula>
    </cfRule>
    <cfRule type="cellIs" dxfId="200" priority="38" stopIfTrue="1" operator="between">
      <formula>12</formula>
      <formula>15</formula>
    </cfRule>
    <cfRule type="cellIs" dxfId="199" priority="39" stopIfTrue="1" operator="between">
      <formula>5</formula>
      <formula>10</formula>
    </cfRule>
    <cfRule type="cellIs" dxfId="198" priority="40" stopIfTrue="1" operator="lessThan">
      <formula>5</formula>
    </cfRule>
  </conditionalFormatting>
  <conditionalFormatting sqref="J7">
    <cfRule type="cellIs" dxfId="197" priority="36" stopIfTrue="1" operator="between">
      <formula>12</formula>
      <formula>16</formula>
    </cfRule>
  </conditionalFormatting>
  <conditionalFormatting sqref="J9">
    <cfRule type="cellIs" dxfId="196" priority="32" stopIfTrue="1" operator="between">
      <formula>20</formula>
      <formula>25</formula>
    </cfRule>
    <cfRule type="cellIs" dxfId="195" priority="33" stopIfTrue="1" operator="between">
      <formula>12</formula>
      <formula>15</formula>
    </cfRule>
    <cfRule type="cellIs" dxfId="194" priority="34" stopIfTrue="1" operator="between">
      <formula>5</formula>
      <formula>10</formula>
    </cfRule>
    <cfRule type="cellIs" dxfId="193" priority="35" stopIfTrue="1" operator="lessThan">
      <formula>5</formula>
    </cfRule>
  </conditionalFormatting>
  <conditionalFormatting sqref="J9">
    <cfRule type="cellIs" dxfId="192" priority="31" stopIfTrue="1" operator="between">
      <formula>12</formula>
      <formula>16</formula>
    </cfRule>
  </conditionalFormatting>
  <conditionalFormatting sqref="J8">
    <cfRule type="cellIs" dxfId="191" priority="27" stopIfTrue="1" operator="between">
      <formula>20</formula>
      <formula>25</formula>
    </cfRule>
    <cfRule type="cellIs" dxfId="190" priority="28" stopIfTrue="1" operator="between">
      <formula>12</formula>
      <formula>15</formula>
    </cfRule>
    <cfRule type="cellIs" dxfId="189" priority="29" stopIfTrue="1" operator="between">
      <formula>5</formula>
      <formula>10</formula>
    </cfRule>
    <cfRule type="cellIs" dxfId="188" priority="30" stopIfTrue="1" operator="lessThan">
      <formula>5</formula>
    </cfRule>
  </conditionalFormatting>
  <conditionalFormatting sqref="J8">
    <cfRule type="cellIs" dxfId="187" priority="26" stopIfTrue="1" operator="between">
      <formula>12</formula>
      <formula>16</formula>
    </cfRule>
  </conditionalFormatting>
  <conditionalFormatting sqref="F6">
    <cfRule type="cellIs" dxfId="186" priority="22" stopIfTrue="1" operator="between">
      <formula>20</formula>
      <formula>25</formula>
    </cfRule>
    <cfRule type="cellIs" dxfId="185" priority="24" stopIfTrue="1" operator="between">
      <formula>5</formula>
      <formula>10</formula>
    </cfRule>
    <cfRule type="cellIs" dxfId="184" priority="25" stopIfTrue="1" operator="lessThan">
      <formula>5</formula>
    </cfRule>
  </conditionalFormatting>
  <conditionalFormatting sqref="F6">
    <cfRule type="cellIs" dxfId="183" priority="23" stopIfTrue="1" operator="between">
      <formula>12</formula>
      <formula>16</formula>
    </cfRule>
  </conditionalFormatting>
  <conditionalFormatting sqref="F7">
    <cfRule type="cellIs" dxfId="182" priority="18" stopIfTrue="1" operator="between">
      <formula>20</formula>
      <formula>25</formula>
    </cfRule>
    <cfRule type="cellIs" dxfId="181" priority="20" stopIfTrue="1" operator="between">
      <formula>5</formula>
      <formula>10</formula>
    </cfRule>
    <cfRule type="cellIs" dxfId="180" priority="21" stopIfTrue="1" operator="lessThan">
      <formula>5</formula>
    </cfRule>
  </conditionalFormatting>
  <conditionalFormatting sqref="F7">
    <cfRule type="cellIs" dxfId="179" priority="19" stopIfTrue="1" operator="between">
      <formula>12</formula>
      <formula>16</formula>
    </cfRule>
  </conditionalFormatting>
  <conditionalFormatting sqref="F8">
    <cfRule type="cellIs" dxfId="178" priority="14" stopIfTrue="1" operator="between">
      <formula>20</formula>
      <formula>25</formula>
    </cfRule>
    <cfRule type="cellIs" dxfId="177" priority="16" stopIfTrue="1" operator="between">
      <formula>5</formula>
      <formula>10</formula>
    </cfRule>
    <cfRule type="cellIs" dxfId="176" priority="17" stopIfTrue="1" operator="lessThan">
      <formula>5</formula>
    </cfRule>
  </conditionalFormatting>
  <conditionalFormatting sqref="F8">
    <cfRule type="cellIs" dxfId="175" priority="15" stopIfTrue="1" operator="between">
      <formula>12</formula>
      <formula>16</formula>
    </cfRule>
  </conditionalFormatting>
  <conditionalFormatting sqref="F9">
    <cfRule type="cellIs" dxfId="174" priority="10" stopIfTrue="1" operator="between">
      <formula>20</formula>
      <formula>25</formula>
    </cfRule>
    <cfRule type="cellIs" dxfId="173" priority="12" stopIfTrue="1" operator="between">
      <formula>5</formula>
      <formula>10</formula>
    </cfRule>
    <cfRule type="cellIs" dxfId="172" priority="13" stopIfTrue="1" operator="lessThan">
      <formula>5</formula>
    </cfRule>
  </conditionalFormatting>
  <conditionalFormatting sqref="F9">
    <cfRule type="cellIs" dxfId="171" priority="11" stopIfTrue="1" operator="between">
      <formula>12</formula>
      <formula>16</formula>
    </cfRule>
  </conditionalFormatting>
  <conditionalFormatting sqref="J13">
    <cfRule type="cellIs" dxfId="170" priority="6" stopIfTrue="1" operator="between">
      <formula>20</formula>
      <formula>25</formula>
    </cfRule>
    <cfRule type="cellIs" dxfId="169" priority="7" stopIfTrue="1" operator="between">
      <formula>12</formula>
      <formula>15</formula>
    </cfRule>
    <cfRule type="cellIs" dxfId="168" priority="8" stopIfTrue="1" operator="between">
      <formula>5</formula>
      <formula>10</formula>
    </cfRule>
    <cfRule type="cellIs" dxfId="167" priority="9" stopIfTrue="1" operator="lessThan">
      <formula>5</formula>
    </cfRule>
  </conditionalFormatting>
  <conditionalFormatting sqref="J13">
    <cfRule type="cellIs" dxfId="166" priority="5" stopIfTrue="1" operator="between">
      <formula>12</formula>
      <formula>16</formula>
    </cfRule>
  </conditionalFormatting>
  <conditionalFormatting sqref="F13">
    <cfRule type="cellIs" dxfId="165" priority="1" stopIfTrue="1" operator="between">
      <formula>20</formula>
      <formula>25</formula>
    </cfRule>
    <cfRule type="cellIs" dxfId="164" priority="3" stopIfTrue="1" operator="between">
      <formula>5</formula>
      <formula>10</formula>
    </cfRule>
    <cfRule type="cellIs" dxfId="163" priority="4" stopIfTrue="1" operator="lessThan">
      <formula>5</formula>
    </cfRule>
  </conditionalFormatting>
  <conditionalFormatting sqref="F13">
    <cfRule type="cellIs" dxfId="162" priority="2" stopIfTrue="1" operator="between">
      <formula>12</formula>
      <formula>16</formula>
    </cfRule>
  </conditionalFormatting>
  <pageMargins left="0.7" right="0.7" top="0.75" bottom="0.75" header="0.3" footer="0.3"/>
  <pageSetup paperSize="9" scale="6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SorterRisiko" altText="Sorter Risiko">
                <anchor moveWithCells="1">
                  <from>
                    <xdr:col>10</xdr:col>
                    <xdr:colOff>228600</xdr:colOff>
                    <xdr:row>61</xdr:row>
                    <xdr:rowOff>165100</xdr:rowOff>
                  </from>
                  <to>
                    <xdr:col>10</xdr:col>
                    <xdr:colOff>723900</xdr:colOff>
                    <xdr:row>63</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N8" sqref="N8"/>
    </sheetView>
  </sheetViews>
  <sheetFormatPr baseColWidth="10" defaultRowHeight="14.5" x14ac:dyDescent="0.3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pageSetUpPr fitToPage="1"/>
  </sheetPr>
  <dimension ref="A1:N68"/>
  <sheetViews>
    <sheetView zoomScaleNormal="100" workbookViewId="0">
      <selection sqref="A1:K1"/>
    </sheetView>
  </sheetViews>
  <sheetFormatPr baseColWidth="10" defaultColWidth="17.81640625" defaultRowHeight="14.5" x14ac:dyDescent="0.35"/>
  <cols>
    <col min="1" max="1" width="29.36328125" style="1" customWidth="1"/>
    <col min="2" max="2" width="38" style="1" customWidth="1"/>
    <col min="3" max="5" width="3.453125" style="1" customWidth="1"/>
    <col min="6" max="6" width="42.6328125" style="2" customWidth="1"/>
    <col min="7" max="8" width="16.36328125" style="1" customWidth="1"/>
    <col min="9" max="9" width="3.453125" style="1" customWidth="1"/>
    <col min="10" max="10" width="3.1796875" style="1" customWidth="1"/>
    <col min="11" max="11" width="3.453125" style="1" customWidth="1"/>
    <col min="12" max="12" width="3.36328125" style="1" customWidth="1"/>
    <col min="13" max="13" width="7.453125" style="1" customWidth="1"/>
    <col min="14" max="16384" width="17.81640625" style="1"/>
  </cols>
  <sheetData>
    <row r="1" spans="1:14" ht="52.5" customHeight="1" thickTop="1" thickBot="1" x14ac:dyDescent="0.4">
      <c r="A1" s="323" t="s">
        <v>140</v>
      </c>
      <c r="B1" s="324"/>
      <c r="C1" s="324"/>
      <c r="D1" s="324"/>
      <c r="E1" s="324"/>
      <c r="F1" s="324"/>
      <c r="G1" s="324"/>
      <c r="H1" s="324"/>
      <c r="I1" s="325"/>
      <c r="J1" s="325"/>
      <c r="K1" s="326"/>
    </row>
    <row r="2" spans="1:14" ht="6" customHeight="1" thickTop="1" thickBot="1" x14ac:dyDescent="0.4"/>
    <row r="3" spans="1:14" customFormat="1" ht="22" thickTop="1" thickBot="1" x14ac:dyDescent="0.55000000000000004">
      <c r="A3" s="327" t="s">
        <v>137</v>
      </c>
      <c r="B3" s="328"/>
      <c r="C3" s="328"/>
      <c r="D3" s="328"/>
      <c r="E3" s="328"/>
      <c r="F3" s="328"/>
      <c r="G3" s="328"/>
      <c r="H3" s="328"/>
      <c r="I3" s="329"/>
      <c r="J3" s="329"/>
      <c r="K3" s="330"/>
    </row>
    <row r="4" spans="1:14" customFormat="1" ht="15" thickTop="1" x14ac:dyDescent="0.35">
      <c r="A4" s="65" t="s">
        <v>139</v>
      </c>
      <c r="B4" s="314">
        <f>+Initialvurdering!B5</f>
        <v>0</v>
      </c>
      <c r="C4" s="315"/>
      <c r="D4" s="315"/>
      <c r="E4" s="315"/>
      <c r="F4" s="315"/>
      <c r="G4" s="315"/>
      <c r="H4" s="315"/>
      <c r="I4" s="315"/>
      <c r="J4" s="315"/>
      <c r="K4" s="331"/>
    </row>
    <row r="5" spans="1:14" x14ac:dyDescent="0.35">
      <c r="A5" s="65" t="s">
        <v>126</v>
      </c>
      <c r="B5" s="333">
        <f>+Initialvurdering!B6</f>
        <v>0</v>
      </c>
      <c r="C5" s="333"/>
      <c r="D5" s="333"/>
      <c r="E5" s="333"/>
      <c r="F5" s="334"/>
      <c r="G5" s="335"/>
      <c r="H5" s="335"/>
      <c r="I5" s="335"/>
      <c r="J5" s="335"/>
      <c r="K5" s="336"/>
      <c r="M5"/>
      <c r="N5"/>
    </row>
    <row r="6" spans="1:14" x14ac:dyDescent="0.35">
      <c r="A6" s="65" t="s">
        <v>127</v>
      </c>
      <c r="B6" s="334">
        <f>+Initialvurdering!B7</f>
        <v>0</v>
      </c>
      <c r="C6" s="334"/>
      <c r="D6" s="334"/>
      <c r="E6" s="334"/>
      <c r="F6" s="334"/>
      <c r="G6" s="337"/>
      <c r="H6" s="337"/>
      <c r="I6" s="337"/>
      <c r="J6" s="337"/>
      <c r="K6" s="338"/>
      <c r="M6"/>
      <c r="N6"/>
    </row>
    <row r="7" spans="1:14" x14ac:dyDescent="0.35">
      <c r="A7" s="65" t="s">
        <v>4</v>
      </c>
      <c r="B7" s="334">
        <f>+Initialvurdering!B8</f>
        <v>0</v>
      </c>
      <c r="C7" s="334"/>
      <c r="D7" s="334"/>
      <c r="E7" s="334"/>
      <c r="F7" s="334"/>
      <c r="G7" s="337"/>
      <c r="H7" s="337"/>
      <c r="I7" s="337"/>
      <c r="J7" s="337"/>
      <c r="K7" s="338"/>
      <c r="M7"/>
      <c r="N7"/>
    </row>
    <row r="8" spans="1:14" ht="18" customHeight="1" x14ac:dyDescent="0.35">
      <c r="A8" s="65" t="s">
        <v>128</v>
      </c>
      <c r="B8" s="334">
        <f>+Initialvurdering!B9</f>
        <v>0</v>
      </c>
      <c r="C8" s="334"/>
      <c r="D8" s="334"/>
      <c r="E8" s="334"/>
      <c r="F8" s="334"/>
      <c r="G8" s="337"/>
      <c r="H8" s="337"/>
      <c r="I8" s="337"/>
      <c r="J8" s="337"/>
      <c r="K8" s="338"/>
      <c r="M8"/>
      <c r="N8"/>
    </row>
    <row r="9" spans="1:14" ht="15" thickBot="1" x14ac:dyDescent="0.4">
      <c r="A9" s="66" t="s">
        <v>129</v>
      </c>
      <c r="B9" s="339">
        <f>+Initialvurdering!B10</f>
        <v>0</v>
      </c>
      <c r="C9" s="339"/>
      <c r="D9" s="339"/>
      <c r="E9" s="339"/>
      <c r="F9" s="339"/>
      <c r="G9" s="340"/>
      <c r="H9" s="340"/>
      <c r="I9" s="340"/>
      <c r="J9" s="340"/>
      <c r="K9" s="341"/>
      <c r="M9"/>
      <c r="N9"/>
    </row>
    <row r="10" spans="1:14" ht="6" customHeight="1" thickTop="1" thickBot="1" x14ac:dyDescent="0.4">
      <c r="M10"/>
      <c r="N10"/>
    </row>
    <row r="11" spans="1:14" customFormat="1" ht="15.5" thickTop="1" thickBot="1" x14ac:dyDescent="0.4">
      <c r="A11" s="342" t="s">
        <v>173</v>
      </c>
      <c r="B11" s="343"/>
      <c r="C11" s="343"/>
      <c r="D11" s="343"/>
      <c r="E11" s="343"/>
      <c r="F11" s="343"/>
      <c r="G11" s="343"/>
      <c r="H11" s="343"/>
      <c r="I11" s="344" t="s">
        <v>175</v>
      </c>
      <c r="J11" s="345"/>
      <c r="K11" s="346"/>
    </row>
    <row r="12" spans="1:14" customFormat="1" ht="48.75" customHeight="1" thickBot="1" x14ac:dyDescent="0.4">
      <c r="A12" s="347">
        <f>+Initialvurdering!A32</f>
        <v>0</v>
      </c>
      <c r="B12" s="348"/>
      <c r="C12" s="348"/>
      <c r="D12" s="348"/>
      <c r="E12" s="348"/>
      <c r="F12" s="348"/>
      <c r="G12" s="348"/>
      <c r="H12" s="349"/>
      <c r="I12" s="350"/>
      <c r="J12" s="351"/>
      <c r="K12" s="352"/>
    </row>
    <row r="13" spans="1:14" ht="6" customHeight="1" thickTop="1" thickBot="1" x14ac:dyDescent="0.4">
      <c r="M13"/>
      <c r="N13"/>
    </row>
    <row r="14" spans="1:14" customFormat="1" ht="22" thickTop="1" thickBot="1" x14ac:dyDescent="0.55000000000000004">
      <c r="A14" s="327" t="s">
        <v>151</v>
      </c>
      <c r="B14" s="328"/>
      <c r="C14" s="328"/>
      <c r="D14" s="328"/>
      <c r="E14" s="328"/>
      <c r="F14" s="328"/>
      <c r="G14" s="328"/>
      <c r="H14" s="328"/>
      <c r="I14" s="329"/>
      <c r="J14" s="329"/>
      <c r="K14" s="332"/>
    </row>
    <row r="15" spans="1:14" ht="15.5" thickTop="1" thickBot="1" x14ac:dyDescent="0.4">
      <c r="A15" s="20" t="s">
        <v>142</v>
      </c>
      <c r="B15" s="314" t="str">
        <f>+'Systematisk beskrivelse'!A12</f>
        <v>Vurdering av om behandlingens formål er godt nok beskrevet:</v>
      </c>
      <c r="C15" s="315"/>
      <c r="D15" s="315"/>
      <c r="E15" s="315"/>
      <c r="F15" s="316"/>
      <c r="G15" s="316"/>
      <c r="H15" s="316"/>
      <c r="I15" s="316"/>
      <c r="J15" s="316"/>
      <c r="K15" s="75"/>
    </row>
    <row r="16" spans="1:14" ht="15" thickBot="1" x14ac:dyDescent="0.4">
      <c r="A16" s="20" t="s">
        <v>143</v>
      </c>
      <c r="B16" s="314" t="str">
        <f>+'Systematisk beskrivelse'!A22</f>
        <v>Vurdering av om behandlingsgrunnlaget er godt nok beskrevet:</v>
      </c>
      <c r="C16" s="315"/>
      <c r="D16" s="315"/>
      <c r="E16" s="315"/>
      <c r="F16" s="316"/>
      <c r="G16" s="316"/>
      <c r="H16" s="316"/>
      <c r="I16" s="316"/>
      <c r="J16" s="316"/>
      <c r="K16" s="75"/>
    </row>
    <row r="17" spans="1:13" ht="15" thickBot="1" x14ac:dyDescent="0.4">
      <c r="A17" s="20" t="s">
        <v>130</v>
      </c>
      <c r="B17" s="314" t="str">
        <f>+'Systematisk beskrivelse'!A58</f>
        <v>Vurdering av om behandlingens art er godt nok beskrevet:</v>
      </c>
      <c r="C17" s="315"/>
      <c r="D17" s="315"/>
      <c r="E17" s="315"/>
      <c r="F17" s="316"/>
      <c r="G17" s="316"/>
      <c r="H17" s="316"/>
      <c r="I17" s="316"/>
      <c r="J17" s="316"/>
      <c r="K17" s="75"/>
    </row>
    <row r="18" spans="1:13" ht="15" thickBot="1" x14ac:dyDescent="0.4">
      <c r="A18" s="20" t="s">
        <v>131</v>
      </c>
      <c r="B18" s="317" t="str">
        <f>+'Systematisk beskrivelse'!A105</f>
        <v>Vurdering av om behandlingens omfang er godt nok beskrevet:</v>
      </c>
      <c r="C18" s="318"/>
      <c r="D18" s="318"/>
      <c r="E18" s="318"/>
      <c r="F18" s="319"/>
      <c r="G18" s="319"/>
      <c r="H18" s="319"/>
      <c r="I18" s="319"/>
      <c r="J18" s="319"/>
      <c r="K18" s="75"/>
    </row>
    <row r="19" spans="1:13" ht="29.5" thickBot="1" x14ac:dyDescent="0.4">
      <c r="A19" s="20" t="s">
        <v>132</v>
      </c>
      <c r="B19" s="317" t="str">
        <f>+'Systematisk beskrivelse'!A119</f>
        <v>Vurdering av om behandlingens kontekst er godt nok beskrevet:</v>
      </c>
      <c r="C19" s="318"/>
      <c r="D19" s="318"/>
      <c r="E19" s="318"/>
      <c r="F19" s="319"/>
      <c r="G19" s="319"/>
      <c r="H19" s="319"/>
      <c r="I19" s="319"/>
      <c r="J19" s="319"/>
      <c r="K19" s="75"/>
    </row>
    <row r="20" spans="1:13" ht="15" thickBot="1" x14ac:dyDescent="0.4">
      <c r="A20" s="20" t="s">
        <v>133</v>
      </c>
      <c r="B20" s="317" t="str">
        <f>+'Systematisk beskrivelse'!A125</f>
        <v>Vurdering av om innebygd personvern for behandlingen er godt nok beskrevet:</v>
      </c>
      <c r="C20" s="318"/>
      <c r="D20" s="318"/>
      <c r="E20" s="318"/>
      <c r="F20" s="319"/>
      <c r="G20" s="319"/>
      <c r="H20" s="319"/>
      <c r="I20" s="319"/>
      <c r="J20" s="319"/>
      <c r="K20" s="75"/>
    </row>
    <row r="21" spans="1:13" ht="15" thickBot="1" x14ac:dyDescent="0.4">
      <c r="A21" s="20" t="s">
        <v>136</v>
      </c>
      <c r="B21" s="317" t="str">
        <f>+'Systematisk beskrivelse'!A133</f>
        <v xml:space="preserve">Vurdering av om bruk av databehandler er godt nok beskrevet: </v>
      </c>
      <c r="C21" s="318"/>
      <c r="D21" s="318"/>
      <c r="E21" s="318"/>
      <c r="F21" s="319"/>
      <c r="G21" s="319"/>
      <c r="H21" s="319"/>
      <c r="I21" s="319"/>
      <c r="J21" s="319"/>
      <c r="K21" s="75"/>
    </row>
    <row r="22" spans="1:13" ht="29.5" thickBot="1" x14ac:dyDescent="0.4">
      <c r="A22" s="67" t="s">
        <v>134</v>
      </c>
      <c r="B22" s="320" t="str">
        <f>+'Systematisk beskrivelse'!A147</f>
        <v xml:space="preserve">Vurdering av om tekniske og organisatoriske sikkerhetstiltak er godt nok beskrevet: </v>
      </c>
      <c r="C22" s="321"/>
      <c r="D22" s="321"/>
      <c r="E22" s="321"/>
      <c r="F22" s="322"/>
      <c r="G22" s="322"/>
      <c r="H22" s="322"/>
      <c r="I22" s="322"/>
      <c r="J22" s="322"/>
      <c r="K22" s="76"/>
    </row>
    <row r="23" spans="1:13" ht="6" customHeight="1" thickTop="1" thickBot="1" x14ac:dyDescent="0.4"/>
    <row r="24" spans="1:13" customFormat="1" ht="22" thickTop="1" thickBot="1" x14ac:dyDescent="0.55000000000000004">
      <c r="A24" s="327" t="s">
        <v>152</v>
      </c>
      <c r="B24" s="328"/>
      <c r="C24" s="328"/>
      <c r="D24" s="328"/>
      <c r="E24" s="328"/>
      <c r="F24" s="328"/>
      <c r="G24" s="328"/>
      <c r="H24" s="328"/>
      <c r="I24" s="329"/>
      <c r="J24" s="329"/>
      <c r="K24" s="332"/>
    </row>
    <row r="25" spans="1:13" ht="15.5" thickTop="1" thickBot="1" x14ac:dyDescent="0.4">
      <c r="A25" s="20" t="s">
        <v>32</v>
      </c>
      <c r="B25" s="317" t="str">
        <f>+'Nødvendighet og proposjonalitet'!A34</f>
        <v xml:space="preserve">Vurdering av om personvernprinsippene er godt nok beskrevet: </v>
      </c>
      <c r="C25" s="318"/>
      <c r="D25" s="318"/>
      <c r="E25" s="318"/>
      <c r="F25" s="319"/>
      <c r="G25" s="319"/>
      <c r="H25" s="319"/>
      <c r="I25" s="319"/>
      <c r="J25" s="319"/>
      <c r="K25" s="75"/>
    </row>
    <row r="26" spans="1:13" ht="15" thickBot="1" x14ac:dyDescent="0.4">
      <c r="A26" s="20" t="s">
        <v>108</v>
      </c>
      <c r="B26" s="317" t="str">
        <f>+'Nødvendighet og proposjonalitet'!A65</f>
        <v xml:space="preserve">Vurdering av om den registrertes rettigheter er godt nok beskrevet: </v>
      </c>
      <c r="C26" s="318"/>
      <c r="D26" s="318"/>
      <c r="E26" s="318"/>
      <c r="F26" s="319"/>
      <c r="G26" s="319"/>
      <c r="H26" s="319"/>
      <c r="I26" s="319"/>
      <c r="J26" s="319"/>
      <c r="K26" s="75"/>
    </row>
    <row r="27" spans="1:13" ht="15" thickBot="1" x14ac:dyDescent="0.4">
      <c r="A27" s="67" t="s">
        <v>135</v>
      </c>
      <c r="B27" s="320" t="str">
        <f>+'Nødvendighet og proposjonalitet'!A78</f>
        <v xml:space="preserve">Vurdering av om den registrertes friheter er godt nok beskrevet: </v>
      </c>
      <c r="C27" s="321"/>
      <c r="D27" s="321"/>
      <c r="E27" s="321"/>
      <c r="F27" s="322"/>
      <c r="G27" s="322"/>
      <c r="H27" s="322"/>
      <c r="I27" s="322"/>
      <c r="J27" s="322"/>
      <c r="K27" s="76"/>
    </row>
    <row r="28" spans="1:13" ht="6" customHeight="1" thickTop="1" thickBot="1" x14ac:dyDescent="0.4"/>
    <row r="29" spans="1:13" customFormat="1" ht="22" thickTop="1" thickBot="1" x14ac:dyDescent="0.55000000000000004">
      <c r="A29" s="327" t="s">
        <v>212</v>
      </c>
      <c r="B29" s="328"/>
      <c r="C29" s="328"/>
      <c r="D29" s="328"/>
      <c r="E29" s="328"/>
      <c r="F29" s="328"/>
      <c r="G29" s="328"/>
      <c r="H29" s="328"/>
      <c r="I29" s="353"/>
      <c r="J29" s="353"/>
      <c r="K29" s="332"/>
    </row>
    <row r="30" spans="1:13" customFormat="1" ht="15" thickTop="1" x14ac:dyDescent="0.35">
      <c r="A30" s="377" t="s">
        <v>98</v>
      </c>
      <c r="B30" s="379" t="s">
        <v>185</v>
      </c>
      <c r="C30" s="374" t="s">
        <v>181</v>
      </c>
      <c r="D30" s="375"/>
      <c r="E30" s="375"/>
      <c r="F30" s="379" t="s">
        <v>190</v>
      </c>
      <c r="G30" s="379" t="s">
        <v>6</v>
      </c>
      <c r="H30" s="379" t="s">
        <v>7</v>
      </c>
      <c r="I30" s="374" t="s">
        <v>182</v>
      </c>
      <c r="J30" s="375"/>
      <c r="K30" s="376"/>
    </row>
    <row r="31" spans="1:13" x14ac:dyDescent="0.35">
      <c r="A31" s="378"/>
      <c r="B31" s="380"/>
      <c r="C31" s="112" t="s">
        <v>13</v>
      </c>
      <c r="D31" s="112" t="s">
        <v>14</v>
      </c>
      <c r="E31" s="112" t="s">
        <v>15</v>
      </c>
      <c r="F31" s="380"/>
      <c r="G31" s="380"/>
      <c r="H31" s="380"/>
      <c r="I31" s="112" t="s">
        <v>13</v>
      </c>
      <c r="J31" s="112" t="s">
        <v>14</v>
      </c>
      <c r="K31" s="84" t="s">
        <v>15</v>
      </c>
    </row>
    <row r="32" spans="1:13" ht="15" thickBot="1" x14ac:dyDescent="0.4">
      <c r="A32" s="118" t="s">
        <v>22</v>
      </c>
      <c r="B32" s="119">
        <f>+Konsekvensutredning!B6</f>
        <v>0</v>
      </c>
      <c r="C32" s="120">
        <f>+Konsekvensutredning!D6</f>
        <v>0</v>
      </c>
      <c r="D32" s="120">
        <f>+Konsekvensutredning!E6</f>
        <v>0</v>
      </c>
      <c r="E32" s="121">
        <f t="shared" ref="E32:E44" si="0">(C32*D32)</f>
        <v>0</v>
      </c>
      <c r="F32" s="122">
        <f>+Konsekvensutredning!G6</f>
        <v>0</v>
      </c>
      <c r="G32" s="123"/>
      <c r="H32" s="124"/>
      <c r="I32" s="120">
        <f>+Konsekvensutredning!H6</f>
        <v>0</v>
      </c>
      <c r="J32" s="120">
        <f>+Konsekvensutredning!I6</f>
        <v>0</v>
      </c>
      <c r="K32" s="121">
        <f t="shared" ref="K32:K39" si="1">(I32*J32)</f>
        <v>0</v>
      </c>
      <c r="M32" s="62"/>
    </row>
    <row r="33" spans="1:13" ht="15" thickBot="1" x14ac:dyDescent="0.4">
      <c r="A33" s="11" t="s">
        <v>22</v>
      </c>
      <c r="B33" s="7">
        <f>+Konsekvensutredning!B7</f>
        <v>0</v>
      </c>
      <c r="C33" s="73">
        <f>+Konsekvensutredning!D7</f>
        <v>0</v>
      </c>
      <c r="D33" s="73">
        <f>+Konsekvensutredning!E7</f>
        <v>0</v>
      </c>
      <c r="E33" s="74">
        <f t="shared" si="0"/>
        <v>0</v>
      </c>
      <c r="F33" s="105">
        <f>+Konsekvensutredning!G7</f>
        <v>0</v>
      </c>
      <c r="G33" s="8"/>
      <c r="H33" s="72"/>
      <c r="I33" s="73">
        <f>+Konsekvensutredning!H7</f>
        <v>0</v>
      </c>
      <c r="J33" s="73">
        <f>+Konsekvensutredning!I7</f>
        <v>0</v>
      </c>
      <c r="K33" s="74">
        <f t="shared" si="1"/>
        <v>0</v>
      </c>
      <c r="M33" s="62"/>
    </row>
    <row r="34" spans="1:13" ht="15" thickBot="1" x14ac:dyDescent="0.4">
      <c r="A34" s="11" t="s">
        <v>22</v>
      </c>
      <c r="B34" s="7">
        <f>+Konsekvensutredning!B8</f>
        <v>0</v>
      </c>
      <c r="C34" s="73">
        <f>+Konsekvensutredning!D8</f>
        <v>0</v>
      </c>
      <c r="D34" s="73">
        <f>+Konsekvensutredning!E8</f>
        <v>0</v>
      </c>
      <c r="E34" s="74">
        <f t="shared" si="0"/>
        <v>0</v>
      </c>
      <c r="F34" s="105">
        <f>+Konsekvensutredning!G8</f>
        <v>0</v>
      </c>
      <c r="G34" s="8"/>
      <c r="H34" s="72"/>
      <c r="I34" s="73">
        <f>+Konsekvensutredning!H8</f>
        <v>0</v>
      </c>
      <c r="J34" s="73">
        <f>+Konsekvensutredning!I8</f>
        <v>0</v>
      </c>
      <c r="K34" s="74">
        <f t="shared" si="1"/>
        <v>0</v>
      </c>
      <c r="M34" s="62"/>
    </row>
    <row r="35" spans="1:13" ht="15" thickBot="1" x14ac:dyDescent="0.4">
      <c r="A35" s="11" t="s">
        <v>22</v>
      </c>
      <c r="B35" s="7">
        <f>+Konsekvensutredning!B9</f>
        <v>0</v>
      </c>
      <c r="C35" s="73">
        <f>+Konsekvensutredning!D9</f>
        <v>0</v>
      </c>
      <c r="D35" s="73">
        <f>+Konsekvensutredning!E9</f>
        <v>0</v>
      </c>
      <c r="E35" s="74">
        <f t="shared" si="0"/>
        <v>0</v>
      </c>
      <c r="F35" s="105">
        <f>+Konsekvensutredning!G9</f>
        <v>0</v>
      </c>
      <c r="G35" s="8"/>
      <c r="H35" s="72"/>
      <c r="I35" s="73">
        <f>+Konsekvensutredning!H9</f>
        <v>0</v>
      </c>
      <c r="J35" s="73">
        <f>+Konsekvensutredning!I9</f>
        <v>0</v>
      </c>
      <c r="K35" s="74">
        <f t="shared" si="1"/>
        <v>0</v>
      </c>
      <c r="M35" s="62"/>
    </row>
    <row r="36" spans="1:13" ht="15" thickBot="1" x14ac:dyDescent="0.4">
      <c r="A36" s="11" t="s">
        <v>22</v>
      </c>
      <c r="B36" s="7">
        <f>+Konsekvensutredning!B10</f>
        <v>0</v>
      </c>
      <c r="C36" s="73">
        <f>+Konsekvensutredning!D10</f>
        <v>0</v>
      </c>
      <c r="D36" s="73">
        <f>+Konsekvensutredning!E10</f>
        <v>0</v>
      </c>
      <c r="E36" s="74">
        <f t="shared" si="0"/>
        <v>0</v>
      </c>
      <c r="F36" s="105">
        <f>+Konsekvensutredning!G10</f>
        <v>0</v>
      </c>
      <c r="G36" s="8"/>
      <c r="H36" s="72"/>
      <c r="I36" s="73">
        <f>+Konsekvensutredning!H10</f>
        <v>0</v>
      </c>
      <c r="J36" s="73">
        <f>+Konsekvensutredning!I10</f>
        <v>0</v>
      </c>
      <c r="K36" s="74">
        <f t="shared" si="1"/>
        <v>0</v>
      </c>
      <c r="M36" s="62"/>
    </row>
    <row r="37" spans="1:13" ht="15" thickBot="1" x14ac:dyDescent="0.4">
      <c r="A37" s="11" t="s">
        <v>22</v>
      </c>
      <c r="B37" s="7">
        <f>+Konsekvensutredning!B11</f>
        <v>0</v>
      </c>
      <c r="C37" s="73">
        <f>+Konsekvensutredning!D11</f>
        <v>0</v>
      </c>
      <c r="D37" s="73">
        <f>+Konsekvensutredning!E11</f>
        <v>0</v>
      </c>
      <c r="E37" s="74">
        <f t="shared" si="0"/>
        <v>0</v>
      </c>
      <c r="F37" s="105">
        <f>+Konsekvensutredning!G11</f>
        <v>0</v>
      </c>
      <c r="G37" s="8"/>
      <c r="H37" s="72"/>
      <c r="I37" s="73">
        <f>+Konsekvensutredning!H11</f>
        <v>0</v>
      </c>
      <c r="J37" s="73">
        <f>+Konsekvensutredning!I11</f>
        <v>0</v>
      </c>
      <c r="K37" s="74">
        <f t="shared" si="1"/>
        <v>0</v>
      </c>
      <c r="M37" s="62"/>
    </row>
    <row r="38" spans="1:13" ht="15" thickBot="1" x14ac:dyDescent="0.4">
      <c r="A38" s="11" t="s">
        <v>22</v>
      </c>
      <c r="B38" s="7">
        <f>+Konsekvensutredning!B12</f>
        <v>0</v>
      </c>
      <c r="C38" s="73">
        <f>+Konsekvensutredning!D12</f>
        <v>0</v>
      </c>
      <c r="D38" s="73">
        <f>+Konsekvensutredning!E12</f>
        <v>0</v>
      </c>
      <c r="E38" s="74">
        <f t="shared" si="0"/>
        <v>0</v>
      </c>
      <c r="F38" s="105">
        <f>+Konsekvensutredning!G12</f>
        <v>0</v>
      </c>
      <c r="G38" s="8"/>
      <c r="H38" s="72"/>
      <c r="I38" s="73">
        <f>+Konsekvensutredning!H12</f>
        <v>0</v>
      </c>
      <c r="J38" s="73">
        <f>+Konsekvensutredning!I12</f>
        <v>0</v>
      </c>
      <c r="K38" s="74">
        <f t="shared" si="1"/>
        <v>0</v>
      </c>
      <c r="M38" s="62"/>
    </row>
    <row r="39" spans="1:13" ht="15" thickBot="1" x14ac:dyDescent="0.4">
      <c r="A39" s="11" t="s">
        <v>22</v>
      </c>
      <c r="B39" s="7">
        <f>+Konsekvensutredning!B13</f>
        <v>0</v>
      </c>
      <c r="C39" s="73">
        <f>+Konsekvensutredning!D13</f>
        <v>0</v>
      </c>
      <c r="D39" s="73">
        <f>+Konsekvensutredning!E13</f>
        <v>0</v>
      </c>
      <c r="E39" s="74">
        <f t="shared" si="0"/>
        <v>0</v>
      </c>
      <c r="F39" s="105">
        <f>+Konsekvensutredning!G13</f>
        <v>0</v>
      </c>
      <c r="G39" s="8"/>
      <c r="H39" s="72"/>
      <c r="I39" s="73">
        <f>+Konsekvensutredning!H13</f>
        <v>0</v>
      </c>
      <c r="J39" s="73">
        <f>+Konsekvensutredning!I13</f>
        <v>0</v>
      </c>
      <c r="K39" s="74">
        <f t="shared" si="1"/>
        <v>0</v>
      </c>
      <c r="M39" s="62"/>
    </row>
    <row r="40" spans="1:13" ht="15" thickBot="1" x14ac:dyDescent="0.4">
      <c r="A40" s="11" t="s">
        <v>96</v>
      </c>
      <c r="B40" s="7">
        <f>+Konsekvensutredning!$B$19</f>
        <v>0</v>
      </c>
      <c r="C40" s="73">
        <f>+Konsekvensutredning!D19</f>
        <v>0</v>
      </c>
      <c r="D40" s="73">
        <f>+Konsekvensutredning!E19</f>
        <v>0</v>
      </c>
      <c r="E40" s="74">
        <f t="shared" si="0"/>
        <v>0</v>
      </c>
      <c r="F40" s="6">
        <f>+Konsekvensutredning!G19</f>
        <v>0</v>
      </c>
      <c r="G40" s="8"/>
      <c r="H40" s="72"/>
      <c r="I40" s="73">
        <f>+Konsekvensutredning!I19</f>
        <v>0</v>
      </c>
      <c r="J40" s="73">
        <f>+Konsekvensutredning!J19</f>
        <v>0</v>
      </c>
      <c r="K40" s="74">
        <f t="shared" ref="K40:K44" si="2">(I40*J40)</f>
        <v>0</v>
      </c>
      <c r="M40" s="62"/>
    </row>
    <row r="41" spans="1:13" ht="15" thickBot="1" x14ac:dyDescent="0.4">
      <c r="A41" s="11" t="s">
        <v>96</v>
      </c>
      <c r="B41" s="7">
        <f>+Konsekvensutredning!$B$20</f>
        <v>0</v>
      </c>
      <c r="C41" s="73">
        <f>+Konsekvensutredning!D15</f>
        <v>0</v>
      </c>
      <c r="D41" s="73">
        <f>+Konsekvensutredning!E15</f>
        <v>0</v>
      </c>
      <c r="E41" s="74">
        <f t="shared" si="0"/>
        <v>0</v>
      </c>
      <c r="F41" s="105">
        <f>+Konsekvensutredning!G20</f>
        <v>0</v>
      </c>
      <c r="G41" s="8"/>
      <c r="H41" s="72"/>
      <c r="I41" s="73">
        <f>+Konsekvensutredning!I20</f>
        <v>0</v>
      </c>
      <c r="J41" s="73">
        <f>+Konsekvensutredning!J20</f>
        <v>0</v>
      </c>
      <c r="K41" s="74">
        <f t="shared" ref="K41" si="3">(I41*J41)</f>
        <v>0</v>
      </c>
      <c r="M41" s="62"/>
    </row>
    <row r="42" spans="1:13" ht="15" thickBot="1" x14ac:dyDescent="0.4">
      <c r="A42" s="11" t="s">
        <v>0</v>
      </c>
      <c r="B42" s="7">
        <f>+Konsekvensutredning!$B$27</f>
        <v>0</v>
      </c>
      <c r="C42" s="73">
        <f>+Konsekvensutredning!D27</f>
        <v>0</v>
      </c>
      <c r="D42" s="73">
        <f>+Konsekvensutredning!E27</f>
        <v>0</v>
      </c>
      <c r="E42" s="74">
        <f t="shared" si="0"/>
        <v>0</v>
      </c>
      <c r="F42" s="6">
        <f>+Konsekvensutredning!G27</f>
        <v>0</v>
      </c>
      <c r="G42" s="8"/>
      <c r="H42" s="72"/>
      <c r="I42" s="73">
        <f>+Konsekvensutredning!I27</f>
        <v>0</v>
      </c>
      <c r="J42" s="73">
        <f>+Konsekvensutredning!J27</f>
        <v>0</v>
      </c>
      <c r="K42" s="74">
        <f t="shared" si="2"/>
        <v>0</v>
      </c>
    </row>
    <row r="43" spans="1:13" ht="15" thickBot="1" x14ac:dyDescent="0.4">
      <c r="A43" s="11" t="s">
        <v>0</v>
      </c>
      <c r="B43" s="7">
        <f>+Konsekvensutredning!$B$28</f>
        <v>0</v>
      </c>
      <c r="C43" s="73">
        <f>+Konsekvensutredning!D28</f>
        <v>0</v>
      </c>
      <c r="D43" s="73">
        <f>+Konsekvensutredning!E28</f>
        <v>0</v>
      </c>
      <c r="E43" s="74">
        <f t="shared" si="0"/>
        <v>0</v>
      </c>
      <c r="F43" s="105">
        <f>+Konsekvensutredning!G28</f>
        <v>0</v>
      </c>
      <c r="G43" s="8"/>
      <c r="H43" s="72"/>
      <c r="I43" s="73">
        <f>+Konsekvensutredning!I28</f>
        <v>0</v>
      </c>
      <c r="J43" s="73">
        <f>+Konsekvensutredning!J28</f>
        <v>0</v>
      </c>
      <c r="K43" s="74">
        <f t="shared" ref="K43" si="4">(I43*J43)</f>
        <v>0</v>
      </c>
    </row>
    <row r="44" spans="1:13" ht="15" thickBot="1" x14ac:dyDescent="0.4">
      <c r="A44" s="11" t="s">
        <v>2</v>
      </c>
      <c r="B44" s="7">
        <f>+Konsekvensutredning!$B$35</f>
        <v>0</v>
      </c>
      <c r="C44" s="73">
        <f>+Konsekvensutredning!D35</f>
        <v>0</v>
      </c>
      <c r="D44" s="73">
        <f>+Konsekvensutredning!E35</f>
        <v>0</v>
      </c>
      <c r="E44" s="74">
        <f t="shared" si="0"/>
        <v>0</v>
      </c>
      <c r="F44" s="6">
        <f>+Konsekvensutredning!G35</f>
        <v>0</v>
      </c>
      <c r="G44" s="8"/>
      <c r="H44" s="72"/>
      <c r="I44" s="73">
        <f>+Konsekvensutredning!I35</f>
        <v>0</v>
      </c>
      <c r="J44" s="117">
        <f>+Konsekvensutredning!J35</f>
        <v>0</v>
      </c>
      <c r="K44" s="74">
        <f t="shared" si="2"/>
        <v>0</v>
      </c>
    </row>
    <row r="45" spans="1:13" ht="6" customHeight="1" x14ac:dyDescent="0.35"/>
    <row r="46" spans="1:13" ht="170.25" customHeight="1" x14ac:dyDescent="0.35">
      <c r="F46" s="1"/>
      <c r="G46" s="409" t="s">
        <v>198</v>
      </c>
      <c r="H46" s="410"/>
      <c r="I46" s="410"/>
      <c r="J46" s="410"/>
      <c r="K46" s="410"/>
    </row>
    <row r="47" spans="1:13" ht="6" customHeight="1" thickBot="1" x14ac:dyDescent="0.4"/>
    <row r="48" spans="1:13" ht="21.5" thickTop="1" x14ac:dyDescent="0.5">
      <c r="A48" s="370" t="s">
        <v>146</v>
      </c>
      <c r="B48" s="371"/>
      <c r="C48" s="371"/>
      <c r="D48" s="371"/>
      <c r="E48" s="371"/>
      <c r="F48" s="371"/>
      <c r="G48" s="371"/>
      <c r="H48" s="371"/>
      <c r="I48" s="372"/>
      <c r="J48" s="372"/>
      <c r="K48" s="373"/>
    </row>
    <row r="49" spans="1:14" ht="30" customHeight="1" x14ac:dyDescent="0.35">
      <c r="A49" s="28" t="s">
        <v>147</v>
      </c>
      <c r="B49" s="411"/>
      <c r="C49" s="412"/>
      <c r="D49" s="412"/>
      <c r="E49" s="412"/>
      <c r="F49" s="413"/>
      <c r="G49" s="413"/>
      <c r="H49" s="413"/>
      <c r="I49" s="414"/>
      <c r="J49" s="414"/>
      <c r="K49" s="415"/>
      <c r="M49"/>
      <c r="N49" s="63"/>
    </row>
    <row r="50" spans="1:14" ht="30" customHeight="1" x14ac:dyDescent="0.35">
      <c r="A50" s="28" t="s">
        <v>148</v>
      </c>
      <c r="B50" s="411"/>
      <c r="C50" s="412"/>
      <c r="D50" s="412"/>
      <c r="E50" s="412"/>
      <c r="F50" s="413"/>
      <c r="G50" s="413"/>
      <c r="H50" s="413"/>
      <c r="I50" s="416"/>
      <c r="J50" s="416"/>
      <c r="K50" s="417"/>
      <c r="M50"/>
      <c r="N50" s="63"/>
    </row>
    <row r="51" spans="1:14" ht="30" customHeight="1" x14ac:dyDescent="0.35">
      <c r="A51" s="28" t="s">
        <v>149</v>
      </c>
      <c r="B51" s="411"/>
      <c r="C51" s="412"/>
      <c r="D51" s="412"/>
      <c r="E51" s="412"/>
      <c r="F51" s="413"/>
      <c r="G51" s="413"/>
      <c r="H51" s="413"/>
      <c r="I51" s="416"/>
      <c r="J51" s="416"/>
      <c r="K51" s="417"/>
      <c r="M51"/>
      <c r="N51" s="63"/>
    </row>
    <row r="52" spans="1:14" ht="30" customHeight="1" thickBot="1" x14ac:dyDescent="0.4">
      <c r="A52" s="29" t="s">
        <v>150</v>
      </c>
      <c r="B52" s="404"/>
      <c r="C52" s="405"/>
      <c r="D52" s="405"/>
      <c r="E52" s="405"/>
      <c r="F52" s="406"/>
      <c r="G52" s="406"/>
      <c r="H52" s="406"/>
      <c r="I52" s="407"/>
      <c r="J52" s="407"/>
      <c r="K52" s="408"/>
      <c r="M52"/>
      <c r="N52" s="63"/>
    </row>
    <row r="53" spans="1:14" ht="6" customHeight="1" thickTop="1" thickBot="1" x14ac:dyDescent="0.4">
      <c r="F53" s="1"/>
    </row>
    <row r="54" spans="1:14" ht="15" customHeight="1" thickTop="1" thickBot="1" x14ac:dyDescent="0.4">
      <c r="A54" s="364" t="s">
        <v>179</v>
      </c>
      <c r="B54" s="365"/>
      <c r="C54" s="365"/>
      <c r="D54" s="365"/>
      <c r="E54" s="365"/>
      <c r="F54" s="366"/>
      <c r="G54" s="366"/>
      <c r="H54" s="366"/>
      <c r="I54" s="357" t="s">
        <v>3</v>
      </c>
      <c r="J54" s="358"/>
      <c r="K54" s="359"/>
    </row>
    <row r="55" spans="1:14" ht="30" customHeight="1" thickBot="1" x14ac:dyDescent="0.4">
      <c r="A55" s="360"/>
      <c r="B55" s="361"/>
      <c r="C55" s="361"/>
      <c r="D55" s="361"/>
      <c r="E55" s="361"/>
      <c r="F55" s="362"/>
      <c r="G55" s="362"/>
      <c r="H55" s="363"/>
      <c r="I55" s="354"/>
      <c r="J55" s="355"/>
      <c r="K55" s="356"/>
      <c r="M55"/>
      <c r="N55" s="63" t="s">
        <v>306</v>
      </c>
    </row>
    <row r="56" spans="1:14" ht="6" customHeight="1" thickTop="1" thickBot="1" x14ac:dyDescent="0.4">
      <c r="F56" s="1"/>
    </row>
    <row r="57" spans="1:14" ht="21.5" thickBot="1" x14ac:dyDescent="0.55000000000000004">
      <c r="A57" s="367" t="s">
        <v>97</v>
      </c>
      <c r="B57" s="368"/>
      <c r="C57" s="368"/>
      <c r="D57" s="368"/>
      <c r="E57" s="368"/>
      <c r="F57" s="368"/>
      <c r="G57" s="368"/>
      <c r="H57" s="368"/>
      <c r="I57" s="368"/>
      <c r="J57" s="368"/>
      <c r="K57" s="369"/>
    </row>
    <row r="58" spans="1:14" ht="21.75" customHeight="1" thickBot="1" x14ac:dyDescent="0.4">
      <c r="A58" s="389" t="s">
        <v>50</v>
      </c>
      <c r="B58" s="390"/>
      <c r="C58" s="390"/>
      <c r="D58" s="390"/>
      <c r="E58" s="390"/>
      <c r="F58" s="390"/>
      <c r="G58" s="390"/>
      <c r="H58" s="390"/>
      <c r="I58" s="390"/>
      <c r="J58" s="390"/>
      <c r="K58" s="391"/>
    </row>
    <row r="59" spans="1:14" ht="15" thickBot="1" x14ac:dyDescent="0.4">
      <c r="A59" s="392" t="s">
        <v>307</v>
      </c>
      <c r="B59" s="393"/>
      <c r="C59" s="393"/>
      <c r="D59" s="393"/>
      <c r="E59" s="393"/>
      <c r="F59" s="393"/>
      <c r="G59" s="393"/>
      <c r="H59" s="393"/>
      <c r="I59" s="394"/>
      <c r="J59" s="394"/>
      <c r="K59" s="395"/>
    </row>
    <row r="60" spans="1:14" customFormat="1" ht="50.25" customHeight="1" thickBot="1" x14ac:dyDescent="0.4">
      <c r="A60" s="396" t="s">
        <v>197</v>
      </c>
      <c r="B60" s="397"/>
      <c r="C60" s="397"/>
      <c r="D60" s="397"/>
      <c r="E60" s="397"/>
      <c r="F60" s="397"/>
      <c r="G60" s="397"/>
      <c r="H60" s="397"/>
      <c r="I60" s="398"/>
      <c r="J60" s="398"/>
      <c r="K60" s="399"/>
    </row>
    <row r="61" spans="1:14" ht="6" customHeight="1" thickBot="1" x14ac:dyDescent="0.4"/>
    <row r="62" spans="1:14" ht="15.5" thickTop="1" thickBot="1" x14ac:dyDescent="0.4">
      <c r="A62" s="400" t="s">
        <v>145</v>
      </c>
      <c r="B62" s="401"/>
      <c r="C62" s="401"/>
      <c r="D62" s="401"/>
      <c r="E62" s="401"/>
      <c r="F62" s="401"/>
      <c r="G62" s="401"/>
      <c r="H62" s="401"/>
      <c r="I62" s="401"/>
      <c r="J62" s="401"/>
      <c r="K62" s="402"/>
    </row>
    <row r="63" spans="1:14" ht="15" thickBot="1" x14ac:dyDescent="0.4">
      <c r="A63" s="387" t="s">
        <v>178</v>
      </c>
      <c r="B63" s="388"/>
      <c r="C63" s="388"/>
      <c r="D63" s="388"/>
      <c r="E63" s="388"/>
      <c r="F63" s="388"/>
      <c r="G63" s="388"/>
      <c r="H63" s="388"/>
      <c r="I63" s="384" t="s">
        <v>3</v>
      </c>
      <c r="J63" s="385"/>
      <c r="K63" s="386"/>
      <c r="M63" s="62"/>
    </row>
    <row r="64" spans="1:14" ht="45" customHeight="1" thickBot="1" x14ac:dyDescent="0.4">
      <c r="A64" s="381"/>
      <c r="B64" s="382"/>
      <c r="C64" s="382"/>
      <c r="D64" s="382"/>
      <c r="E64" s="382"/>
      <c r="F64" s="382"/>
      <c r="G64" s="382"/>
      <c r="H64" s="383"/>
      <c r="I64" s="354"/>
      <c r="J64" s="355"/>
      <c r="K64" s="356"/>
      <c r="M64"/>
      <c r="N64" s="63" t="str">
        <f>+N55</f>
        <v>Velg fra nedtrekkslisten</v>
      </c>
    </row>
    <row r="65" spans="1:11" ht="6" customHeight="1" thickTop="1" thickBot="1" x14ac:dyDescent="0.4"/>
    <row r="66" spans="1:11" customFormat="1" ht="15.5" thickTop="1" thickBot="1" x14ac:dyDescent="0.4">
      <c r="A66" s="166" t="s">
        <v>305</v>
      </c>
      <c r="B66" s="167"/>
      <c r="C66" s="167"/>
      <c r="D66" s="167"/>
      <c r="E66" s="167"/>
      <c r="F66" s="167"/>
      <c r="G66" s="167"/>
      <c r="H66" s="167"/>
      <c r="I66" s="167"/>
      <c r="J66" s="167"/>
      <c r="K66" s="403"/>
    </row>
    <row r="67" spans="1:11" ht="65.25" customHeight="1" thickTop="1" thickBot="1" x14ac:dyDescent="0.4">
      <c r="A67" s="153" t="s">
        <v>141</v>
      </c>
      <c r="B67" s="154"/>
      <c r="C67" s="154"/>
      <c r="D67" s="154"/>
      <c r="E67" s="154"/>
      <c r="F67" s="154"/>
      <c r="G67" s="154"/>
      <c r="H67" s="154"/>
      <c r="I67" s="154"/>
      <c r="J67" s="154"/>
      <c r="K67" s="155"/>
    </row>
    <row r="68" spans="1:11" ht="15" thickTop="1" x14ac:dyDescent="0.35"/>
  </sheetData>
  <mergeCells count="54">
    <mergeCell ref="B52:K52"/>
    <mergeCell ref="G46:K46"/>
    <mergeCell ref="G30:G31"/>
    <mergeCell ref="H30:H31"/>
    <mergeCell ref="B49:K49"/>
    <mergeCell ref="B50:K50"/>
    <mergeCell ref="B51:K51"/>
    <mergeCell ref="A67:K67"/>
    <mergeCell ref="A64:H64"/>
    <mergeCell ref="I63:K63"/>
    <mergeCell ref="A63:H63"/>
    <mergeCell ref="A58:K58"/>
    <mergeCell ref="A59:K59"/>
    <mergeCell ref="A60:K60"/>
    <mergeCell ref="A62:K62"/>
    <mergeCell ref="A66:K66"/>
    <mergeCell ref="B26:J26"/>
    <mergeCell ref="B27:J27"/>
    <mergeCell ref="A24:K24"/>
    <mergeCell ref="A29:K29"/>
    <mergeCell ref="I64:K64"/>
    <mergeCell ref="I54:K54"/>
    <mergeCell ref="A55:H55"/>
    <mergeCell ref="A54:H54"/>
    <mergeCell ref="I55:K55"/>
    <mergeCell ref="A57:K57"/>
    <mergeCell ref="A48:K48"/>
    <mergeCell ref="I30:K30"/>
    <mergeCell ref="C30:E30"/>
    <mergeCell ref="A30:A31"/>
    <mergeCell ref="B30:B31"/>
    <mergeCell ref="F30:F31"/>
    <mergeCell ref="A1:K1"/>
    <mergeCell ref="A3:K3"/>
    <mergeCell ref="B4:K4"/>
    <mergeCell ref="B15:J15"/>
    <mergeCell ref="B16:J16"/>
    <mergeCell ref="A14:K14"/>
    <mergeCell ref="B5:K5"/>
    <mergeCell ref="B6:K6"/>
    <mergeCell ref="B7:K7"/>
    <mergeCell ref="B9:K9"/>
    <mergeCell ref="B8:K8"/>
    <mergeCell ref="A11:H11"/>
    <mergeCell ref="I11:K11"/>
    <mergeCell ref="A12:H12"/>
    <mergeCell ref="I12:K12"/>
    <mergeCell ref="B17:J17"/>
    <mergeCell ref="B18:J18"/>
    <mergeCell ref="B25:J25"/>
    <mergeCell ref="B20:J20"/>
    <mergeCell ref="B21:J21"/>
    <mergeCell ref="B22:J22"/>
    <mergeCell ref="B19:J19"/>
  </mergeCells>
  <conditionalFormatting sqref="K32">
    <cfRule type="cellIs" dxfId="161" priority="315" stopIfTrue="1" operator="between">
      <formula>20</formula>
      <formula>25</formula>
    </cfRule>
    <cfRule type="cellIs" dxfId="160" priority="316" stopIfTrue="1" operator="between">
      <formula>12</formula>
      <formula>15</formula>
    </cfRule>
    <cfRule type="cellIs" dxfId="159" priority="317" stopIfTrue="1" operator="between">
      <formula>5</formula>
      <formula>10</formula>
    </cfRule>
    <cfRule type="cellIs" dxfId="158" priority="318" stopIfTrue="1" operator="lessThan">
      <formula>5</formula>
    </cfRule>
  </conditionalFormatting>
  <conditionalFormatting sqref="K40 K42 K44">
    <cfRule type="cellIs" dxfId="157" priority="311" stopIfTrue="1" operator="between">
      <formula>20</formula>
      <formula>25</formula>
    </cfRule>
    <cfRule type="cellIs" dxfId="156" priority="313" stopIfTrue="1" operator="between">
      <formula>5</formula>
      <formula>10</formula>
    </cfRule>
    <cfRule type="cellIs" dxfId="155" priority="314" stopIfTrue="1" operator="lessThan">
      <formula>5</formula>
    </cfRule>
  </conditionalFormatting>
  <conditionalFormatting sqref="K32 K40 K42 K44">
    <cfRule type="cellIs" dxfId="154" priority="312" stopIfTrue="1" operator="between">
      <formula>12</formula>
      <formula>16</formula>
    </cfRule>
  </conditionalFormatting>
  <conditionalFormatting sqref="I11">
    <cfRule type="cellIs" dxfId="153" priority="114" operator="equal">
      <formula>"Det er færre enn to ""Ja"", full DPIA er derfor ikke nødvendig"</formula>
    </cfRule>
  </conditionalFormatting>
  <conditionalFormatting sqref="K33">
    <cfRule type="cellIs" dxfId="152" priority="91" stopIfTrue="1" operator="between">
      <formula>20</formula>
      <formula>25</formula>
    </cfRule>
    <cfRule type="cellIs" dxfId="151" priority="92" stopIfTrue="1" operator="between">
      <formula>12</formula>
      <formula>15</formula>
    </cfRule>
    <cfRule type="cellIs" dxfId="150" priority="93" stopIfTrue="1" operator="between">
      <formula>5</formula>
      <formula>10</formula>
    </cfRule>
    <cfRule type="cellIs" dxfId="149" priority="94" stopIfTrue="1" operator="lessThan">
      <formula>5</formula>
    </cfRule>
  </conditionalFormatting>
  <conditionalFormatting sqref="K33">
    <cfRule type="cellIs" dxfId="148" priority="90" stopIfTrue="1" operator="between">
      <formula>12</formula>
      <formula>16</formula>
    </cfRule>
  </conditionalFormatting>
  <conditionalFormatting sqref="K34">
    <cfRule type="cellIs" dxfId="147" priority="86" stopIfTrue="1" operator="between">
      <formula>20</formula>
      <formula>25</formula>
    </cfRule>
    <cfRule type="cellIs" dxfId="146" priority="87" stopIfTrue="1" operator="between">
      <formula>12</formula>
      <formula>15</formula>
    </cfRule>
    <cfRule type="cellIs" dxfId="145" priority="88" stopIfTrue="1" operator="between">
      <formula>5</formula>
      <formula>10</formula>
    </cfRule>
    <cfRule type="cellIs" dxfId="144" priority="89" stopIfTrue="1" operator="lessThan">
      <formula>5</formula>
    </cfRule>
  </conditionalFormatting>
  <conditionalFormatting sqref="K34">
    <cfRule type="cellIs" dxfId="143" priority="85" stopIfTrue="1" operator="between">
      <formula>12</formula>
      <formula>16</formula>
    </cfRule>
  </conditionalFormatting>
  <conditionalFormatting sqref="K35">
    <cfRule type="cellIs" dxfId="142" priority="81" stopIfTrue="1" operator="between">
      <formula>20</formula>
      <formula>25</formula>
    </cfRule>
    <cfRule type="cellIs" dxfId="141" priority="82" stopIfTrue="1" operator="between">
      <formula>12</formula>
      <formula>15</formula>
    </cfRule>
    <cfRule type="cellIs" dxfId="140" priority="83" stopIfTrue="1" operator="between">
      <formula>5</formula>
      <formula>10</formula>
    </cfRule>
    <cfRule type="cellIs" dxfId="139" priority="84" stopIfTrue="1" operator="lessThan">
      <formula>5</formula>
    </cfRule>
  </conditionalFormatting>
  <conditionalFormatting sqref="K35">
    <cfRule type="cellIs" dxfId="138" priority="80" stopIfTrue="1" operator="between">
      <formula>12</formula>
      <formula>16</formula>
    </cfRule>
  </conditionalFormatting>
  <conditionalFormatting sqref="K36">
    <cfRule type="cellIs" dxfId="137" priority="76" stopIfTrue="1" operator="between">
      <formula>20</formula>
      <formula>25</formula>
    </cfRule>
    <cfRule type="cellIs" dxfId="136" priority="77" stopIfTrue="1" operator="between">
      <formula>12</formula>
      <formula>15</formula>
    </cfRule>
    <cfRule type="cellIs" dxfId="135" priority="78" stopIfTrue="1" operator="between">
      <formula>5</formula>
      <formula>10</formula>
    </cfRule>
    <cfRule type="cellIs" dxfId="134" priority="79" stopIfTrue="1" operator="lessThan">
      <formula>5</formula>
    </cfRule>
  </conditionalFormatting>
  <conditionalFormatting sqref="K36">
    <cfRule type="cellIs" dxfId="133" priority="75" stopIfTrue="1" operator="between">
      <formula>12</formula>
      <formula>16</formula>
    </cfRule>
  </conditionalFormatting>
  <conditionalFormatting sqref="K37">
    <cfRule type="cellIs" dxfId="132" priority="71" stopIfTrue="1" operator="between">
      <formula>20</formula>
      <formula>25</formula>
    </cfRule>
    <cfRule type="cellIs" dxfId="131" priority="72" stopIfTrue="1" operator="between">
      <formula>12</formula>
      <formula>15</formula>
    </cfRule>
    <cfRule type="cellIs" dxfId="130" priority="73" stopIfTrue="1" operator="between">
      <formula>5</formula>
      <formula>10</formula>
    </cfRule>
    <cfRule type="cellIs" dxfId="129" priority="74" stopIfTrue="1" operator="lessThan">
      <formula>5</formula>
    </cfRule>
  </conditionalFormatting>
  <conditionalFormatting sqref="K37">
    <cfRule type="cellIs" dxfId="128" priority="70" stopIfTrue="1" operator="between">
      <formula>12</formula>
      <formula>16</formula>
    </cfRule>
  </conditionalFormatting>
  <conditionalFormatting sqref="K38">
    <cfRule type="cellIs" dxfId="127" priority="66" stopIfTrue="1" operator="between">
      <formula>20</formula>
      <formula>25</formula>
    </cfRule>
    <cfRule type="cellIs" dxfId="126" priority="67" stopIfTrue="1" operator="between">
      <formula>12</formula>
      <formula>15</formula>
    </cfRule>
    <cfRule type="cellIs" dxfId="125" priority="68" stopIfTrue="1" operator="between">
      <formula>5</formula>
      <formula>10</formula>
    </cfRule>
    <cfRule type="cellIs" dxfId="124" priority="69" stopIfTrue="1" operator="lessThan">
      <formula>5</formula>
    </cfRule>
  </conditionalFormatting>
  <conditionalFormatting sqref="K38">
    <cfRule type="cellIs" dxfId="123" priority="65" stopIfTrue="1" operator="between">
      <formula>12</formula>
      <formula>16</formula>
    </cfRule>
  </conditionalFormatting>
  <conditionalFormatting sqref="K39">
    <cfRule type="cellIs" dxfId="122" priority="61" stopIfTrue="1" operator="between">
      <formula>20</formula>
      <formula>25</formula>
    </cfRule>
    <cfRule type="cellIs" dxfId="121" priority="62" stopIfTrue="1" operator="between">
      <formula>12</formula>
      <formula>15</formula>
    </cfRule>
    <cfRule type="cellIs" dxfId="120" priority="63" stopIfTrue="1" operator="between">
      <formula>5</formula>
      <formula>10</formula>
    </cfRule>
    <cfRule type="cellIs" dxfId="119" priority="64" stopIfTrue="1" operator="lessThan">
      <formula>5</formula>
    </cfRule>
  </conditionalFormatting>
  <conditionalFormatting sqref="K39">
    <cfRule type="cellIs" dxfId="118" priority="60" stopIfTrue="1" operator="between">
      <formula>12</formula>
      <formula>16</formula>
    </cfRule>
  </conditionalFormatting>
  <conditionalFormatting sqref="K41">
    <cfRule type="cellIs" dxfId="117" priority="56" stopIfTrue="1" operator="between">
      <formula>20</formula>
      <formula>25</formula>
    </cfRule>
    <cfRule type="cellIs" dxfId="116" priority="58" stopIfTrue="1" operator="between">
      <formula>5</formula>
      <formula>10</formula>
    </cfRule>
    <cfRule type="cellIs" dxfId="115" priority="59" stopIfTrue="1" operator="lessThan">
      <formula>5</formula>
    </cfRule>
  </conditionalFormatting>
  <conditionalFormatting sqref="K41">
    <cfRule type="cellIs" dxfId="114" priority="57" stopIfTrue="1" operator="between">
      <formula>12</formula>
      <formula>16</formula>
    </cfRule>
  </conditionalFormatting>
  <conditionalFormatting sqref="K43">
    <cfRule type="cellIs" dxfId="113" priority="52" stopIfTrue="1" operator="between">
      <formula>20</formula>
      <formula>25</formula>
    </cfRule>
    <cfRule type="cellIs" dxfId="112" priority="54" stopIfTrue="1" operator="between">
      <formula>5</formula>
      <formula>10</formula>
    </cfRule>
    <cfRule type="cellIs" dxfId="111" priority="55" stopIfTrue="1" operator="lessThan">
      <formula>5</formula>
    </cfRule>
  </conditionalFormatting>
  <conditionalFormatting sqref="K43">
    <cfRule type="cellIs" dxfId="110" priority="53" stopIfTrue="1" operator="between">
      <formula>12</formula>
      <formula>16</formula>
    </cfRule>
  </conditionalFormatting>
  <conditionalFormatting sqref="E32">
    <cfRule type="cellIs" dxfId="109" priority="48" stopIfTrue="1" operator="between">
      <formula>20</formula>
      <formula>25</formula>
    </cfRule>
    <cfRule type="cellIs" dxfId="108" priority="49" stopIfTrue="1" operator="between">
      <formula>12</formula>
      <formula>15</formula>
    </cfRule>
    <cfRule type="cellIs" dxfId="107" priority="50" stopIfTrue="1" operator="between">
      <formula>5</formula>
      <formula>10</formula>
    </cfRule>
    <cfRule type="cellIs" dxfId="106" priority="51" stopIfTrue="1" operator="lessThan">
      <formula>5</formula>
    </cfRule>
  </conditionalFormatting>
  <conditionalFormatting sqref="E40 E42 E44">
    <cfRule type="cellIs" dxfId="105" priority="44" stopIfTrue="1" operator="between">
      <formula>20</formula>
      <formula>25</formula>
    </cfRule>
    <cfRule type="cellIs" dxfId="104" priority="46" stopIfTrue="1" operator="between">
      <formula>5</formula>
      <formula>10</formula>
    </cfRule>
    <cfRule type="cellIs" dxfId="103" priority="47" stopIfTrue="1" operator="lessThan">
      <formula>5</formula>
    </cfRule>
  </conditionalFormatting>
  <conditionalFormatting sqref="E32 E40 E42 E44">
    <cfRule type="cellIs" dxfId="102" priority="45" stopIfTrue="1" operator="between">
      <formula>12</formula>
      <formula>16</formula>
    </cfRule>
  </conditionalFormatting>
  <conditionalFormatting sqref="E33">
    <cfRule type="cellIs" dxfId="101" priority="40" stopIfTrue="1" operator="between">
      <formula>20</formula>
      <formula>25</formula>
    </cfRule>
    <cfRule type="cellIs" dxfId="100" priority="41" stopIfTrue="1" operator="between">
      <formula>12</formula>
      <formula>15</formula>
    </cfRule>
    <cfRule type="cellIs" dxfId="99" priority="42" stopIfTrue="1" operator="between">
      <formula>5</formula>
      <formula>10</formula>
    </cfRule>
    <cfRule type="cellIs" dxfId="98" priority="43" stopIfTrue="1" operator="lessThan">
      <formula>5</formula>
    </cfRule>
  </conditionalFormatting>
  <conditionalFormatting sqref="E33">
    <cfRule type="cellIs" dxfId="97" priority="39" stopIfTrue="1" operator="between">
      <formula>12</formula>
      <formula>16</formula>
    </cfRule>
  </conditionalFormatting>
  <conditionalFormatting sqref="E34">
    <cfRule type="cellIs" dxfId="96" priority="35" stopIfTrue="1" operator="between">
      <formula>20</formula>
      <formula>25</formula>
    </cfRule>
    <cfRule type="cellIs" dxfId="95" priority="36" stopIfTrue="1" operator="between">
      <formula>12</formula>
      <formula>15</formula>
    </cfRule>
    <cfRule type="cellIs" dxfId="94" priority="37" stopIfTrue="1" operator="between">
      <formula>5</formula>
      <formula>10</formula>
    </cfRule>
    <cfRule type="cellIs" dxfId="93" priority="38" stopIfTrue="1" operator="lessThan">
      <formula>5</formula>
    </cfRule>
  </conditionalFormatting>
  <conditionalFormatting sqref="E34">
    <cfRule type="cellIs" dxfId="92" priority="34" stopIfTrue="1" operator="between">
      <formula>12</formula>
      <formula>16</formula>
    </cfRule>
  </conditionalFormatting>
  <conditionalFormatting sqref="E35">
    <cfRule type="cellIs" dxfId="91" priority="30" stopIfTrue="1" operator="between">
      <formula>20</formula>
      <formula>25</formula>
    </cfRule>
    <cfRule type="cellIs" dxfId="90" priority="31" stopIfTrue="1" operator="between">
      <formula>12</formula>
      <formula>15</formula>
    </cfRule>
    <cfRule type="cellIs" dxfId="89" priority="32" stopIfTrue="1" operator="between">
      <formula>5</formula>
      <formula>10</formula>
    </cfRule>
    <cfRule type="cellIs" dxfId="88" priority="33" stopIfTrue="1" operator="lessThan">
      <formula>5</formula>
    </cfRule>
  </conditionalFormatting>
  <conditionalFormatting sqref="E35">
    <cfRule type="cellIs" dxfId="87" priority="29" stopIfTrue="1" operator="between">
      <formula>12</formula>
      <formula>16</formula>
    </cfRule>
  </conditionalFormatting>
  <conditionalFormatting sqref="E36">
    <cfRule type="cellIs" dxfId="86" priority="25" stopIfTrue="1" operator="between">
      <formula>20</formula>
      <formula>25</formula>
    </cfRule>
    <cfRule type="cellIs" dxfId="85" priority="26" stopIfTrue="1" operator="between">
      <formula>12</formula>
      <formula>15</formula>
    </cfRule>
    <cfRule type="cellIs" dxfId="84" priority="27" stopIfTrue="1" operator="between">
      <formula>5</formula>
      <formula>10</formula>
    </cfRule>
    <cfRule type="cellIs" dxfId="83" priority="28" stopIfTrue="1" operator="lessThan">
      <formula>5</formula>
    </cfRule>
  </conditionalFormatting>
  <conditionalFormatting sqref="E36">
    <cfRule type="cellIs" dxfId="82" priority="24" stopIfTrue="1" operator="between">
      <formula>12</formula>
      <formula>16</formula>
    </cfRule>
  </conditionalFormatting>
  <conditionalFormatting sqref="E37">
    <cfRule type="cellIs" dxfId="81" priority="20" stopIfTrue="1" operator="between">
      <formula>20</formula>
      <formula>25</formula>
    </cfRule>
    <cfRule type="cellIs" dxfId="80" priority="21" stopIfTrue="1" operator="between">
      <formula>12</formula>
      <formula>15</formula>
    </cfRule>
    <cfRule type="cellIs" dxfId="79" priority="22" stopIfTrue="1" operator="between">
      <formula>5</formula>
      <formula>10</formula>
    </cfRule>
    <cfRule type="cellIs" dxfId="78" priority="23" stopIfTrue="1" operator="lessThan">
      <formula>5</formula>
    </cfRule>
  </conditionalFormatting>
  <conditionalFormatting sqref="E37">
    <cfRule type="cellIs" dxfId="77" priority="19" stopIfTrue="1" operator="between">
      <formula>12</formula>
      <formula>16</formula>
    </cfRule>
  </conditionalFormatting>
  <conditionalFormatting sqref="E38">
    <cfRule type="cellIs" dxfId="76" priority="15" stopIfTrue="1" operator="between">
      <formula>20</formula>
      <formula>25</formula>
    </cfRule>
    <cfRule type="cellIs" dxfId="75" priority="16" stopIfTrue="1" operator="between">
      <formula>12</formula>
      <formula>15</formula>
    </cfRule>
    <cfRule type="cellIs" dxfId="74" priority="17" stopIfTrue="1" operator="between">
      <formula>5</formula>
      <formula>10</formula>
    </cfRule>
    <cfRule type="cellIs" dxfId="73" priority="18" stopIfTrue="1" operator="lessThan">
      <formula>5</formula>
    </cfRule>
  </conditionalFormatting>
  <conditionalFormatting sqref="E38">
    <cfRule type="cellIs" dxfId="72" priority="14" stopIfTrue="1" operator="between">
      <formula>12</formula>
      <formula>16</formula>
    </cfRule>
  </conditionalFormatting>
  <conditionalFormatting sqref="E39">
    <cfRule type="cellIs" dxfId="71" priority="10" stopIfTrue="1" operator="between">
      <formula>20</formula>
      <formula>25</formula>
    </cfRule>
    <cfRule type="cellIs" dxfId="70" priority="11" stopIfTrue="1" operator="between">
      <formula>12</formula>
      <formula>15</formula>
    </cfRule>
    <cfRule type="cellIs" dxfId="69" priority="12" stopIfTrue="1" operator="between">
      <formula>5</formula>
      <formula>10</formula>
    </cfRule>
    <cfRule type="cellIs" dxfId="68" priority="13" stopIfTrue="1" operator="lessThan">
      <formula>5</formula>
    </cfRule>
  </conditionalFormatting>
  <conditionalFormatting sqref="E39">
    <cfRule type="cellIs" dxfId="67" priority="9" stopIfTrue="1" operator="between">
      <formula>12</formula>
      <formula>16</formula>
    </cfRule>
  </conditionalFormatting>
  <conditionalFormatting sqref="E41">
    <cfRule type="cellIs" dxfId="66" priority="5" stopIfTrue="1" operator="between">
      <formula>20</formula>
      <formula>25</formula>
    </cfRule>
    <cfRule type="cellIs" dxfId="65" priority="7" stopIfTrue="1" operator="between">
      <formula>5</formula>
      <formula>10</formula>
    </cfRule>
    <cfRule type="cellIs" dxfId="64" priority="8" stopIfTrue="1" operator="lessThan">
      <formula>5</formula>
    </cfRule>
  </conditionalFormatting>
  <conditionalFormatting sqref="E41">
    <cfRule type="cellIs" dxfId="63" priority="6" stopIfTrue="1" operator="between">
      <formula>12</formula>
      <formula>16</formula>
    </cfRule>
  </conditionalFormatting>
  <conditionalFormatting sqref="E43">
    <cfRule type="cellIs" dxfId="62" priority="1" stopIfTrue="1" operator="between">
      <formula>20</formula>
      <formula>25</formula>
    </cfRule>
    <cfRule type="cellIs" dxfId="61" priority="3" stopIfTrue="1" operator="between">
      <formula>5</formula>
      <formula>10</formula>
    </cfRule>
    <cfRule type="cellIs" dxfId="60" priority="4" stopIfTrue="1" operator="lessThan">
      <formula>5</formula>
    </cfRule>
  </conditionalFormatting>
  <conditionalFormatting sqref="E43">
    <cfRule type="cellIs" dxfId="59" priority="2" stopIfTrue="1" operator="between">
      <formula>12</formula>
      <formula>16</formula>
    </cfRule>
  </conditionalFormatting>
  <dataValidations count="2">
    <dataValidation type="list" allowBlank="1" showInputMessage="1" showErrorMessage="1" errorTitle="Ugyldig svar" error="Velg fra nedtrekksmenyen" promptTitle="Ja/Nei" prompt="Velg Ja eller Nei fra nedtrekksmenyen" sqref="H53 H56" xr:uid="{00000000-0002-0000-0500-000000000000}">
      <formula1>$A$11:$A$12</formula1>
    </dataValidation>
    <dataValidation type="list" allowBlank="1" showInputMessage="1" showErrorMessage="1" sqref="H18:H22" xr:uid="{00000000-0002-0000-0500-000001000000}">
      <formula1>$B$15:$B$18</formula1>
    </dataValidation>
  </dataValidations>
  <printOptions horizontalCentered="1"/>
  <pageMargins left="0.19685039370078741" right="0.19685039370078741" top="0.39370078740157483" bottom="0.39370078740157483" header="0.59055118110236227" footer="0.19685039370078741"/>
  <pageSetup paperSize="9" scale="94" fitToHeight="0" orientation="landscape" r:id="rId1"/>
  <rowBreaks count="2" manualBreakCount="2">
    <brk id="28" max="7" man="1"/>
    <brk id="47" max="7" man="1"/>
  </rowBreaks>
  <drawing r:id="rId2"/>
  <extLst>
    <ext xmlns:x14="http://schemas.microsoft.com/office/spreadsheetml/2009/9/main" uri="{78C0D931-6437-407d-A8EE-F0AAD7539E65}">
      <x14:conditionalFormattings>
        <x14:conditionalFormatting xmlns:xm="http://schemas.microsoft.com/office/excel/2006/main">
          <x14:cfRule type="expression" priority="319" id="{B4660559-51A8-4E0F-AC77-9068B17B933B}">
            <xm:f>'Systematisk beskrivelse'!H58="Kritiske mangler"</xm:f>
            <x14:dxf>
              <fill>
                <patternFill>
                  <bgColor rgb="FFC00000"/>
                </patternFill>
              </fill>
            </x14:dxf>
          </x14:cfRule>
          <x14:cfRule type="expression" priority="320" id="{DA89AEF7-1F4D-49EE-A8BA-3234F22E1BC1}">
            <xm:f>'Systematisk beskrivelse'!H58="Vesentlige mangler"</xm:f>
            <x14:dxf>
              <fill>
                <patternFill>
                  <bgColor rgb="FFFF0000"/>
                </patternFill>
              </fill>
            </x14:dxf>
          </x14:cfRule>
          <x14:cfRule type="expression" priority="321" id="{843BA5BD-2D1C-41CA-841C-C05E532F1FEC}">
            <xm:f>'Systematisk beskrivelse'!H58="Mangler"</xm:f>
            <x14:dxf>
              <fill>
                <patternFill>
                  <bgColor rgb="FFFFFF00"/>
                </patternFill>
              </fill>
            </x14:dxf>
          </x14:cfRule>
          <x14:cfRule type="expression" priority="322" id="{6C3B177C-2F64-4739-B1D1-B8707F58ACC3}">
            <xm:f>'Systematisk beskrivelse'!H58="Ok"</xm:f>
            <x14:dxf>
              <fill>
                <patternFill>
                  <bgColor rgb="FF00B050"/>
                </patternFill>
              </fill>
            </x14:dxf>
          </x14:cfRule>
          <xm:sqref>K17</xm:sqref>
        </x14:conditionalFormatting>
        <x14:conditionalFormatting xmlns:xm="http://schemas.microsoft.com/office/excel/2006/main">
          <x14:cfRule type="expression" priority="199" id="{8B230804-7D6F-4FBF-A0B5-C32B6E213484}">
            <xm:f>'Systematisk beskrivelse'!H105="Kritiske mangler"</xm:f>
            <x14:dxf>
              <fill>
                <patternFill>
                  <bgColor rgb="FFC00000"/>
                </patternFill>
              </fill>
            </x14:dxf>
          </x14:cfRule>
          <x14:cfRule type="expression" priority="200" id="{F32F4182-DA81-4B9E-B2FD-9D08D79EF0F8}">
            <xm:f>'Systematisk beskrivelse'!H105="Vesentlige mangler"</xm:f>
            <x14:dxf>
              <fill>
                <patternFill>
                  <bgColor rgb="FFFF0000"/>
                </patternFill>
              </fill>
            </x14:dxf>
          </x14:cfRule>
          <x14:cfRule type="expression" priority="201" id="{92A74755-DF09-4F27-BBA8-9419334D3346}">
            <xm:f>'Systematisk beskrivelse'!H105="Mangler"</xm:f>
            <x14:dxf>
              <fill>
                <patternFill>
                  <bgColor rgb="FFFFFF00"/>
                </patternFill>
              </fill>
            </x14:dxf>
          </x14:cfRule>
          <x14:cfRule type="expression" priority="202" id="{5ED5831F-0602-4376-B3C4-1EB25C091CFA}">
            <xm:f>'Systematisk beskrivelse'!H105="Ok"</xm:f>
            <x14:dxf>
              <fill>
                <patternFill>
                  <bgColor rgb="FF00B050"/>
                </patternFill>
              </fill>
            </x14:dxf>
          </x14:cfRule>
          <xm:sqref>K18</xm:sqref>
        </x14:conditionalFormatting>
        <x14:conditionalFormatting xmlns:xm="http://schemas.microsoft.com/office/excel/2006/main">
          <x14:cfRule type="expression" priority="195" id="{D7E45EE2-052F-4CD5-BDC8-D339B2FAAD90}">
            <xm:f>'Systematisk beskrivelse'!H119="Kritiske mangler"</xm:f>
            <x14:dxf>
              <fill>
                <patternFill>
                  <bgColor rgb="FFC00000"/>
                </patternFill>
              </fill>
            </x14:dxf>
          </x14:cfRule>
          <x14:cfRule type="expression" priority="196" id="{00EDA817-DBF2-415B-8204-79941044691C}">
            <xm:f>'Systematisk beskrivelse'!H119="Vesentlige mangler"</xm:f>
            <x14:dxf>
              <fill>
                <patternFill>
                  <bgColor rgb="FFFF0000"/>
                </patternFill>
              </fill>
            </x14:dxf>
          </x14:cfRule>
          <x14:cfRule type="expression" priority="197" id="{D253B5B9-4758-43E1-8740-904DD2418D4A}">
            <xm:f>'Systematisk beskrivelse'!H119="Mangler"</xm:f>
            <x14:dxf>
              <fill>
                <patternFill>
                  <bgColor rgb="FFFFFF00"/>
                </patternFill>
              </fill>
            </x14:dxf>
          </x14:cfRule>
          <x14:cfRule type="expression" priority="198" id="{4157C4FB-47CB-4FAB-93DD-29048EEB8246}">
            <xm:f>'Systematisk beskrivelse'!H119="Ok"</xm:f>
            <x14:dxf>
              <fill>
                <patternFill>
                  <bgColor rgb="FF00B050"/>
                </patternFill>
              </fill>
            </x14:dxf>
          </x14:cfRule>
          <xm:sqref>K19</xm:sqref>
        </x14:conditionalFormatting>
        <x14:conditionalFormatting xmlns:xm="http://schemas.microsoft.com/office/excel/2006/main">
          <x14:cfRule type="expression" priority="191" id="{FFEB2FCC-1DA9-4B6C-A8E2-B2B41AE97D08}">
            <xm:f>'Systematisk beskrivelse'!H125="Kritiske mangler"</xm:f>
            <x14:dxf>
              <fill>
                <patternFill>
                  <bgColor rgb="FFC00000"/>
                </patternFill>
              </fill>
            </x14:dxf>
          </x14:cfRule>
          <x14:cfRule type="expression" priority="192" id="{46869DBE-4171-43F8-BE12-8F53E35E1626}">
            <xm:f>'Systematisk beskrivelse'!H125="Vesentlige mangler"</xm:f>
            <x14:dxf>
              <fill>
                <patternFill>
                  <bgColor rgb="FFFF0000"/>
                </patternFill>
              </fill>
            </x14:dxf>
          </x14:cfRule>
          <x14:cfRule type="expression" priority="193" id="{2E606BDF-2968-4773-82A6-C99067A36453}">
            <xm:f>'Systematisk beskrivelse'!H125="Mangler"</xm:f>
            <x14:dxf>
              <fill>
                <patternFill>
                  <bgColor rgb="FFFFFF00"/>
                </patternFill>
              </fill>
            </x14:dxf>
          </x14:cfRule>
          <x14:cfRule type="expression" priority="194" id="{8312913E-327B-47B9-9826-1E3C487DB987}">
            <xm:f>'Systematisk beskrivelse'!H125="Ok"</xm:f>
            <x14:dxf>
              <fill>
                <patternFill>
                  <bgColor rgb="FF00B050"/>
                </patternFill>
              </fill>
            </x14:dxf>
          </x14:cfRule>
          <xm:sqref>K20</xm:sqref>
        </x14:conditionalFormatting>
        <x14:conditionalFormatting xmlns:xm="http://schemas.microsoft.com/office/excel/2006/main">
          <x14:cfRule type="expression" priority="187" id="{0900EEFA-F4F4-41BB-87BA-368C98D53027}">
            <xm:f>'Systematisk beskrivelse'!H133="Kritiske mangler"</xm:f>
            <x14:dxf>
              <fill>
                <patternFill>
                  <bgColor rgb="FFC00000"/>
                </patternFill>
              </fill>
            </x14:dxf>
          </x14:cfRule>
          <x14:cfRule type="expression" priority="188" id="{940E00E2-5805-4393-A442-7D74C23B7201}">
            <xm:f>'Systematisk beskrivelse'!H133="Vesentlige mangler"</xm:f>
            <x14:dxf>
              <fill>
                <patternFill>
                  <bgColor rgb="FFFF0000"/>
                </patternFill>
              </fill>
            </x14:dxf>
          </x14:cfRule>
          <x14:cfRule type="expression" priority="189" id="{E3CA2209-DF3B-4A21-B8F6-37D38B791471}">
            <xm:f>'Systematisk beskrivelse'!H133="Mangler"</xm:f>
            <x14:dxf>
              <fill>
                <patternFill>
                  <bgColor rgb="FFFFFF00"/>
                </patternFill>
              </fill>
            </x14:dxf>
          </x14:cfRule>
          <x14:cfRule type="expression" priority="190" id="{483DE7B8-1C08-4F4E-8602-A3F3F53C600F}">
            <xm:f>'Systematisk beskrivelse'!H133="Ok"</xm:f>
            <x14:dxf>
              <fill>
                <patternFill>
                  <bgColor rgb="FF00B050"/>
                </patternFill>
              </fill>
            </x14:dxf>
          </x14:cfRule>
          <xm:sqref>K21</xm:sqref>
        </x14:conditionalFormatting>
        <x14:conditionalFormatting xmlns:xm="http://schemas.microsoft.com/office/excel/2006/main">
          <x14:cfRule type="expression" priority="183" id="{5B20BD3A-AB0A-4A49-82D0-99589C85E087}">
            <xm:f>'Systematisk beskrivelse'!H147="Kritiske mangler"</xm:f>
            <x14:dxf>
              <fill>
                <patternFill>
                  <bgColor rgb="FFC00000"/>
                </patternFill>
              </fill>
            </x14:dxf>
          </x14:cfRule>
          <x14:cfRule type="expression" priority="184" id="{139EDB9D-A775-404C-B206-C1F42CBB1EDB}">
            <xm:f>'Systematisk beskrivelse'!H147="Vesentlige mangler"</xm:f>
            <x14:dxf>
              <fill>
                <patternFill>
                  <bgColor rgb="FFFF0000"/>
                </patternFill>
              </fill>
            </x14:dxf>
          </x14:cfRule>
          <x14:cfRule type="expression" priority="185" id="{D3EBFE65-BB33-46F7-9C0F-072E5205F1A7}">
            <xm:f>'Systematisk beskrivelse'!H147="Mangler"</xm:f>
            <x14:dxf>
              <fill>
                <patternFill>
                  <bgColor rgb="FFFFFF00"/>
                </patternFill>
              </fill>
            </x14:dxf>
          </x14:cfRule>
          <x14:cfRule type="expression" priority="186" id="{E12CBC98-F963-4753-A930-FB12629FC50A}">
            <xm:f>'Systematisk beskrivelse'!H147="Ok"</xm:f>
            <x14:dxf>
              <fill>
                <patternFill>
                  <bgColor rgb="FF00B050"/>
                </patternFill>
              </fill>
            </x14:dxf>
          </x14:cfRule>
          <xm:sqref>K22</xm:sqref>
        </x14:conditionalFormatting>
        <x14:conditionalFormatting xmlns:xm="http://schemas.microsoft.com/office/excel/2006/main">
          <x14:cfRule type="expression" priority="147" id="{544A3A6D-602C-4519-879C-3EA295E2DC58}">
            <xm:f>'Systematisk beskrivelse'!H12="Kritiske mangler"</xm:f>
            <x14:dxf>
              <fill>
                <patternFill>
                  <bgColor rgb="FFC00000"/>
                </patternFill>
              </fill>
            </x14:dxf>
          </x14:cfRule>
          <x14:cfRule type="expression" priority="148" id="{EB9EAE01-43E6-43B6-A3CD-AB28627EDA3F}">
            <xm:f>'Systematisk beskrivelse'!H12="Vesentlige mangler"</xm:f>
            <x14:dxf>
              <fill>
                <patternFill>
                  <bgColor rgb="FFFF0000"/>
                </patternFill>
              </fill>
            </x14:dxf>
          </x14:cfRule>
          <x14:cfRule type="expression" priority="149" id="{5088C2E1-2B25-4E93-95C7-8EEAE423FE7E}">
            <xm:f>'Systematisk beskrivelse'!H12="Mangler"</xm:f>
            <x14:dxf>
              <fill>
                <patternFill>
                  <bgColor rgb="FFFFFF00"/>
                </patternFill>
              </fill>
            </x14:dxf>
          </x14:cfRule>
          <x14:cfRule type="expression" priority="150" id="{37B4B853-97DF-4834-9BE4-C5EED74E9180}">
            <xm:f>'Systematisk beskrivelse'!H12="Ok"</xm:f>
            <x14:dxf>
              <fill>
                <patternFill>
                  <bgColor rgb="FF00B050"/>
                </patternFill>
              </fill>
            </x14:dxf>
          </x14:cfRule>
          <xm:sqref>K15</xm:sqref>
        </x14:conditionalFormatting>
        <x14:conditionalFormatting xmlns:xm="http://schemas.microsoft.com/office/excel/2006/main">
          <x14:cfRule type="expression" priority="143" id="{4F7B6C8D-7E18-47CC-B7FB-E18B716BE997}">
            <xm:f>'Systematisk beskrivelse'!H22="Kritiske mangler"</xm:f>
            <x14:dxf>
              <fill>
                <patternFill>
                  <bgColor rgb="FFC00000"/>
                </patternFill>
              </fill>
            </x14:dxf>
          </x14:cfRule>
          <x14:cfRule type="expression" priority="144" id="{29686FB8-A125-4D6A-8FAF-EF9BF7F9D01E}">
            <xm:f>'Systematisk beskrivelse'!H22="Vesentlige mangler"</xm:f>
            <x14:dxf>
              <fill>
                <patternFill>
                  <bgColor rgb="FFFF0000"/>
                </patternFill>
              </fill>
            </x14:dxf>
          </x14:cfRule>
          <x14:cfRule type="expression" priority="145" id="{722672BE-795B-4203-83A8-102FFB83E76A}">
            <xm:f>'Systematisk beskrivelse'!H22="Mangler"</xm:f>
            <x14:dxf>
              <fill>
                <patternFill>
                  <bgColor rgb="FFFFFF00"/>
                </patternFill>
              </fill>
            </x14:dxf>
          </x14:cfRule>
          <x14:cfRule type="expression" priority="146" id="{A7F3A2B6-7277-4C3B-A37F-F1E07567968F}">
            <xm:f>'Systematisk beskrivelse'!H22="Ok"</xm:f>
            <x14:dxf>
              <fill>
                <patternFill>
                  <bgColor rgb="FF00B050"/>
                </patternFill>
              </fill>
            </x14:dxf>
          </x14:cfRule>
          <xm:sqref>K16</xm:sqref>
        </x14:conditionalFormatting>
        <x14:conditionalFormatting xmlns:xm="http://schemas.microsoft.com/office/excel/2006/main">
          <x14:cfRule type="expression" priority="112" id="{6B6132B7-4012-48EB-A991-2AC39B6DA25A}">
            <xm:f>$A$12='Ark 6'!$A$31</xm:f>
            <x14:dxf>
              <fill>
                <patternFill>
                  <bgColor rgb="FF00B050"/>
                </patternFill>
              </fill>
            </x14:dxf>
          </x14:cfRule>
          <xm:sqref>I12</xm:sqref>
        </x14:conditionalFormatting>
        <x14:conditionalFormatting xmlns:xm="http://schemas.microsoft.com/office/excel/2006/main">
          <x14:cfRule type="expression" priority="106" id="{1B07F4E0-7ACD-40C0-95C4-ED8D6794A1E8}">
            <xm:f>$A$64='Ark 6'!$A$40</xm:f>
            <x14:dxf>
              <fill>
                <patternFill>
                  <bgColor rgb="FF00B050"/>
                </patternFill>
              </fill>
            </x14:dxf>
          </x14:cfRule>
          <xm:sqref>I64</xm:sqref>
        </x14:conditionalFormatting>
        <x14:conditionalFormatting xmlns:xm="http://schemas.microsoft.com/office/excel/2006/main">
          <x14:cfRule type="expression" priority="103" id="{8E8C9717-953E-4A4B-B8EA-94AF3E2F557A}">
            <xm:f>$A$64='Ark 6'!$A$43</xm:f>
            <x14:dxf>
              <fill>
                <patternFill>
                  <bgColor rgb="FFC00000"/>
                </patternFill>
              </fill>
            </x14:dxf>
          </x14:cfRule>
          <x14:cfRule type="expression" priority="104" id="{4B6D8105-4DEE-475C-9103-0A9D5E71C0C6}">
            <xm:f>$A$64='Ark 6'!$A$42</xm:f>
            <x14:dxf>
              <fill>
                <patternFill>
                  <bgColor rgb="FFFF0000"/>
                </patternFill>
              </fill>
            </x14:dxf>
          </x14:cfRule>
          <x14:cfRule type="expression" priority="105" id="{5B335147-7A9F-44D7-B661-46EED659C0CF}">
            <xm:f>$A$64='Ark 6'!$A$41</xm:f>
            <x14:dxf>
              <fill>
                <patternFill>
                  <bgColor rgb="FFFFFF00"/>
                </patternFill>
              </fill>
            </x14:dxf>
          </x14:cfRule>
          <xm:sqref>I64:K64</xm:sqref>
        </x14:conditionalFormatting>
        <x14:conditionalFormatting xmlns:xm="http://schemas.microsoft.com/office/excel/2006/main">
          <x14:cfRule type="expression" priority="96" id="{467D60F9-65F8-4664-94B3-AB72049C7F9C}">
            <xm:f>$A$55='Ark 6'!$A$49</xm:f>
            <x14:dxf>
              <fill>
                <patternFill>
                  <bgColor rgb="FFC00000"/>
                </patternFill>
              </fill>
            </x14:dxf>
          </x14:cfRule>
          <x14:cfRule type="expression" priority="97" id="{515A40B2-775D-4CE8-BD56-8F1C9D5475C0}">
            <xm:f>$A$55='Ark 6'!$A$48</xm:f>
            <x14:dxf>
              <fill>
                <patternFill>
                  <bgColor rgb="FFFF0000"/>
                </patternFill>
              </fill>
            </x14:dxf>
          </x14:cfRule>
          <x14:cfRule type="expression" priority="98" id="{E4AD5D2F-A536-4674-AFAF-4CDAA8B0C449}">
            <xm:f>$A$55='Ark 6'!$A$47</xm:f>
            <x14:dxf>
              <fill>
                <patternFill>
                  <bgColor rgb="FF00B050"/>
                </patternFill>
              </fill>
            </x14:dxf>
          </x14:cfRule>
          <xm:sqref>I55:K55</xm:sqref>
        </x14:conditionalFormatting>
        <x14:conditionalFormatting xmlns:xm="http://schemas.microsoft.com/office/excel/2006/main">
          <x14:cfRule type="expression" priority="613" id="{67A3B481-F14B-4955-985C-139629649E2D}">
            <xm:f>Initialvurdering!$A$32='Ark 6'!$A$33</xm:f>
            <x14:dxf>
              <fill>
                <patternFill>
                  <bgColor rgb="FFFF0000"/>
                </patternFill>
              </fill>
            </x14:dxf>
          </x14:cfRule>
          <x14:cfRule type="expression" priority="614" id="{8FC72CC3-530C-4DAB-A2F4-A842E4D4DE20}">
            <xm:f>Initialvurdering!$A$32='Ark 6'!$A$32</xm:f>
            <x14:dxf>
              <fill>
                <patternFill>
                  <bgColor rgb="FFFF0000"/>
                </patternFill>
              </fill>
            </x14:dxf>
          </x14:cfRule>
          <x14:cfRule type="expression" priority="615" id="{22E463C3-3440-4E83-AE8D-814EE2332BC6}">
            <xm:f>Initialvurdering!$A$32='Ark 6'!#REF!</xm:f>
            <x14:dxf>
              <fill>
                <patternFill>
                  <bgColor rgb="FFFF0000"/>
                </patternFill>
              </fill>
            </x14:dxf>
          </x14:cfRule>
          <x14:cfRule type="expression" priority="616" id="{8A61FE3D-EC30-485B-A5DF-0AC79B652B58}">
            <xm:f>$A$12='Ark 6'!#REF!</xm:f>
            <x14:dxf>
              <fill>
                <patternFill>
                  <bgColor rgb="FFFF0000"/>
                </patternFill>
              </fill>
            </x14:dxf>
          </x14:cfRule>
          <xm:sqref>I12:K12</xm:sqref>
        </x14:conditionalFormatting>
        <x14:conditionalFormatting xmlns:xm="http://schemas.microsoft.com/office/excel/2006/main">
          <x14:cfRule type="expression" priority="641" id="{165A356C-87F8-4D6B-B2C9-2546A74AA2B0}">
            <xm:f>'Nødvendighet og proposjonalitet'!H34="Kritiske mangler"</xm:f>
            <x14:dxf>
              <fill>
                <patternFill>
                  <bgColor rgb="FFC00000"/>
                </patternFill>
              </fill>
            </x14:dxf>
          </x14:cfRule>
          <x14:cfRule type="expression" priority="642" id="{5E9FA199-D459-477E-9F17-DF9AF58FD3F7}">
            <xm:f>'Nødvendighet og proposjonalitet'!H34="Vesentlige mangler"</xm:f>
            <x14:dxf>
              <fill>
                <patternFill>
                  <bgColor rgb="FFFF0000"/>
                </patternFill>
              </fill>
            </x14:dxf>
          </x14:cfRule>
          <x14:cfRule type="expression" priority="643" id="{F67410F4-4196-4807-9DA9-2CF3472D6362}">
            <xm:f>'Nødvendighet og proposjonalitet'!H34="Mangler"</xm:f>
            <x14:dxf>
              <fill>
                <patternFill>
                  <bgColor rgb="FFFFFF00"/>
                </patternFill>
              </fill>
            </x14:dxf>
          </x14:cfRule>
          <x14:cfRule type="expression" priority="644" id="{51C355AE-B4B1-4AAF-B60F-A8C259776025}">
            <xm:f>'Nødvendighet og proposjonalitet'!H34="Ok"</xm:f>
            <x14:dxf>
              <fill>
                <patternFill>
                  <bgColor rgb="FF00B050"/>
                </patternFill>
              </fill>
            </x14:dxf>
          </x14:cfRule>
          <xm:sqref>K25</xm:sqref>
        </x14:conditionalFormatting>
        <x14:conditionalFormatting xmlns:xm="http://schemas.microsoft.com/office/excel/2006/main">
          <x14:cfRule type="expression" priority="645" id="{FCD8FB4C-7158-41BE-9935-43321ED125AC}">
            <xm:f>'Nødvendighet og proposjonalitet'!H65="Kritiske mangler"</xm:f>
            <x14:dxf>
              <fill>
                <patternFill>
                  <bgColor rgb="FFC00000"/>
                </patternFill>
              </fill>
            </x14:dxf>
          </x14:cfRule>
          <x14:cfRule type="expression" priority="646" id="{3BA2905C-3367-45FF-9F4C-C22BE3155768}">
            <xm:f>'Nødvendighet og proposjonalitet'!H65="Vesentlige mangler"</xm:f>
            <x14:dxf>
              <fill>
                <patternFill>
                  <bgColor rgb="FFFF0000"/>
                </patternFill>
              </fill>
            </x14:dxf>
          </x14:cfRule>
          <x14:cfRule type="expression" priority="647" id="{5F061A6D-B518-43E2-B034-581005D49FA7}">
            <xm:f>'Nødvendighet og proposjonalitet'!H65="Mangler"</xm:f>
            <x14:dxf>
              <fill>
                <patternFill>
                  <bgColor rgb="FFFFFF00"/>
                </patternFill>
              </fill>
            </x14:dxf>
          </x14:cfRule>
          <x14:cfRule type="expression" priority="648" id="{50BF975A-F767-4589-8129-9A37AAAE1004}">
            <xm:f>'Nødvendighet og proposjonalitet'!H65="Ok"</xm:f>
            <x14:dxf>
              <fill>
                <patternFill>
                  <bgColor rgb="FF00B050"/>
                </patternFill>
              </fill>
            </x14:dxf>
          </x14:cfRule>
          <xm:sqref>K26</xm:sqref>
        </x14:conditionalFormatting>
        <x14:conditionalFormatting xmlns:xm="http://schemas.microsoft.com/office/excel/2006/main">
          <x14:cfRule type="expression" priority="649" id="{F4067F4B-48FD-4728-9306-457BED3536E1}">
            <xm:f>'Nødvendighet og proposjonalitet'!H78="Kritiske mangler"</xm:f>
            <x14:dxf>
              <fill>
                <patternFill>
                  <bgColor rgb="FFC00000"/>
                </patternFill>
              </fill>
            </x14:dxf>
          </x14:cfRule>
          <x14:cfRule type="expression" priority="650" id="{F281E8E6-ACFF-4012-9D6A-C2BEE0628C83}">
            <xm:f>'Nødvendighet og proposjonalitet'!H78="Vesentlige mangler"</xm:f>
            <x14:dxf>
              <fill>
                <patternFill>
                  <bgColor rgb="FFFF0000"/>
                </patternFill>
              </fill>
            </x14:dxf>
          </x14:cfRule>
          <x14:cfRule type="expression" priority="651" id="{0CC01315-BCA7-428D-BC1A-2ED99DA20FD3}">
            <xm:f>'Nødvendighet og proposjonalitet'!H78="Mangler"</xm:f>
            <x14:dxf>
              <fill>
                <patternFill>
                  <bgColor rgb="FFFFFF00"/>
                </patternFill>
              </fill>
            </x14:dxf>
          </x14:cfRule>
          <x14:cfRule type="expression" priority="652" id="{C1DDCC44-5B76-4B83-922A-9A9879070CCC}">
            <xm:f>'Nødvendighet og proposjonalitet'!H78="Ok"</xm:f>
            <x14:dxf>
              <fill>
                <patternFill>
                  <bgColor rgb="FF00B050"/>
                </patternFill>
              </fill>
            </x14:dxf>
          </x14:cfRule>
          <xm:sqref>K27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'Ark 6'!$B$19:$B$22</xm:f>
          </x14:formula1>
          <xm:sqref>H25:H27</xm:sqref>
        </x14:dataValidation>
        <x14:dataValidation type="list" allowBlank="1" showInputMessage="1" showErrorMessage="1" xr:uid="{00000000-0002-0000-0500-000003000000}">
          <x14:formula1>
            <xm:f>'Ark 6'!$A$40:$A$43</xm:f>
          </x14:formula1>
          <xm:sqref>A64:H64</xm:sqref>
        </x14:dataValidation>
        <x14:dataValidation type="list" allowBlank="1" showInputMessage="1" showErrorMessage="1" xr:uid="{00000000-0002-0000-0500-000004000000}">
          <x14:formula1>
            <xm:f>'Ark 6'!$A$47:$A$49</xm:f>
          </x14:formula1>
          <xm:sqref>A55:H55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6"/>
  <dimension ref="A1:H31"/>
  <sheetViews>
    <sheetView zoomScale="140" zoomScaleNormal="140" workbookViewId="0">
      <selection activeCell="A24" sqref="A24:B24"/>
    </sheetView>
  </sheetViews>
  <sheetFormatPr baseColWidth="10" defaultRowHeight="14.5" x14ac:dyDescent="0.35"/>
  <cols>
    <col min="3" max="3" width="45.453125" customWidth="1"/>
    <col min="4" max="4" width="16.36328125" customWidth="1"/>
    <col min="5" max="5" width="34.1796875" customWidth="1"/>
  </cols>
  <sheetData>
    <row r="1" spans="1:8" ht="22" thickTop="1" thickBot="1" x14ac:dyDescent="0.4">
      <c r="A1" s="418" t="s">
        <v>202</v>
      </c>
      <c r="B1" s="419"/>
      <c r="C1" s="419"/>
      <c r="D1" s="419"/>
      <c r="E1" s="187"/>
      <c r="H1" s="19"/>
    </row>
    <row r="2" spans="1:8" x14ac:dyDescent="0.35">
      <c r="A2" s="31" t="s">
        <v>153</v>
      </c>
      <c r="B2" s="32" t="s">
        <v>154</v>
      </c>
      <c r="C2" s="32" t="s">
        <v>155</v>
      </c>
      <c r="D2" s="32" t="s">
        <v>156</v>
      </c>
      <c r="E2" s="33" t="s">
        <v>5</v>
      </c>
    </row>
    <row r="3" spans="1:8" x14ac:dyDescent="0.35">
      <c r="A3" s="95"/>
      <c r="B3" s="97"/>
      <c r="C3" s="93"/>
      <c r="D3" s="93"/>
      <c r="E3" s="94"/>
    </row>
    <row r="4" spans="1:8" x14ac:dyDescent="0.35">
      <c r="A4" s="95"/>
      <c r="B4" s="97"/>
      <c r="D4" s="103"/>
      <c r="E4" s="104"/>
    </row>
    <row r="5" spans="1:8" x14ac:dyDescent="0.35">
      <c r="A5" s="95"/>
      <c r="B5" s="97"/>
      <c r="C5" s="93"/>
      <c r="D5" s="103"/>
      <c r="E5" s="104"/>
    </row>
    <row r="6" spans="1:8" x14ac:dyDescent="0.35">
      <c r="A6" s="95"/>
      <c r="B6" s="97"/>
      <c r="C6" s="93"/>
      <c r="D6" s="103"/>
      <c r="E6" s="104"/>
    </row>
    <row r="7" spans="1:8" x14ac:dyDescent="0.35">
      <c r="A7" s="95"/>
      <c r="B7" s="93"/>
      <c r="C7" s="93"/>
      <c r="D7" s="93"/>
      <c r="E7" s="94"/>
    </row>
    <row r="8" spans="1:8" x14ac:dyDescent="0.35">
      <c r="A8" s="95"/>
      <c r="B8" s="93"/>
      <c r="C8" s="93"/>
      <c r="D8" s="93"/>
      <c r="E8" s="94"/>
    </row>
    <row r="9" spans="1:8" x14ac:dyDescent="0.35">
      <c r="A9" s="95"/>
      <c r="B9" s="93"/>
      <c r="C9" s="93"/>
      <c r="D9" s="93"/>
      <c r="E9" s="94"/>
    </row>
    <row r="10" spans="1:8" x14ac:dyDescent="0.35">
      <c r="A10" s="95"/>
      <c r="B10" s="93"/>
      <c r="C10" s="93"/>
      <c r="D10" s="93"/>
      <c r="E10" s="94"/>
    </row>
    <row r="11" spans="1:8" x14ac:dyDescent="0.35">
      <c r="A11" s="95"/>
      <c r="B11" s="93"/>
      <c r="C11" s="93"/>
      <c r="D11" s="93"/>
      <c r="E11" s="94"/>
    </row>
    <row r="12" spans="1:8" x14ac:dyDescent="0.35">
      <c r="A12" s="95"/>
      <c r="B12" s="93"/>
      <c r="C12" s="93"/>
      <c r="D12" s="93"/>
      <c r="E12" s="94"/>
    </row>
    <row r="13" spans="1:8" x14ac:dyDescent="0.35">
      <c r="A13" s="95"/>
      <c r="B13" s="93"/>
      <c r="C13" s="93"/>
      <c r="D13" s="93"/>
      <c r="E13" s="94"/>
    </row>
    <row r="14" spans="1:8" ht="15" thickBot="1" x14ac:dyDescent="0.4">
      <c r="A14" s="98"/>
      <c r="B14" s="99"/>
      <c r="C14" s="99"/>
      <c r="D14" s="99"/>
      <c r="E14" s="100"/>
    </row>
    <row r="15" spans="1:8" ht="6" customHeight="1" thickTop="1" thickBot="1" x14ac:dyDescent="0.4"/>
    <row r="16" spans="1:8" x14ac:dyDescent="0.35">
      <c r="A16" s="420" t="s">
        <v>229</v>
      </c>
      <c r="B16" s="421"/>
      <c r="C16" s="421"/>
      <c r="D16" s="421"/>
      <c r="E16" s="422"/>
    </row>
    <row r="17" spans="1:5" ht="30.75" customHeight="1" x14ac:dyDescent="0.35">
      <c r="A17" s="423" t="s">
        <v>216</v>
      </c>
      <c r="B17" s="424"/>
      <c r="C17" s="425" t="s">
        <v>217</v>
      </c>
      <c r="D17" s="426"/>
      <c r="E17" s="427"/>
    </row>
    <row r="18" spans="1:5" ht="30.75" customHeight="1" x14ac:dyDescent="0.35">
      <c r="A18" s="423" t="s">
        <v>215</v>
      </c>
      <c r="B18" s="424"/>
      <c r="C18" s="425" t="s">
        <v>214</v>
      </c>
      <c r="D18" s="426"/>
      <c r="E18" s="427"/>
    </row>
    <row r="19" spans="1:5" ht="30.75" customHeight="1" x14ac:dyDescent="0.35">
      <c r="A19" s="423" t="s">
        <v>220</v>
      </c>
      <c r="B19" s="424"/>
      <c r="C19" s="425" t="s">
        <v>219</v>
      </c>
      <c r="D19" s="426"/>
      <c r="E19" s="427"/>
    </row>
    <row r="20" spans="1:5" ht="30.75" customHeight="1" x14ac:dyDescent="0.35">
      <c r="A20" s="423" t="s">
        <v>225</v>
      </c>
      <c r="B20" s="424"/>
      <c r="C20" s="425" t="s">
        <v>224</v>
      </c>
      <c r="D20" s="426"/>
      <c r="E20" s="427"/>
    </row>
    <row r="21" spans="1:5" ht="30.75" customHeight="1" x14ac:dyDescent="0.35">
      <c r="A21" s="423" t="s">
        <v>227</v>
      </c>
      <c r="B21" s="424"/>
      <c r="C21" s="425" t="s">
        <v>226</v>
      </c>
      <c r="D21" s="426"/>
      <c r="E21" s="427"/>
    </row>
    <row r="22" spans="1:5" ht="30.75" customHeight="1" x14ac:dyDescent="0.35">
      <c r="A22" s="423" t="s">
        <v>231</v>
      </c>
      <c r="B22" s="424"/>
      <c r="C22" s="425" t="s">
        <v>232</v>
      </c>
      <c r="D22" s="426"/>
      <c r="E22" s="427"/>
    </row>
    <row r="23" spans="1:5" x14ac:dyDescent="0.35">
      <c r="A23" s="423" t="s">
        <v>133</v>
      </c>
      <c r="B23" s="424"/>
      <c r="C23" s="425" t="s">
        <v>288</v>
      </c>
      <c r="D23" s="426"/>
      <c r="E23" s="427"/>
    </row>
    <row r="24" spans="1:5" x14ac:dyDescent="0.35">
      <c r="A24" s="423"/>
      <c r="B24" s="424"/>
      <c r="C24" s="425"/>
      <c r="D24" s="426"/>
      <c r="E24" s="427"/>
    </row>
    <row r="25" spans="1:5" x14ac:dyDescent="0.35">
      <c r="A25" s="423"/>
      <c r="B25" s="424"/>
      <c r="C25" s="425"/>
      <c r="D25" s="426"/>
      <c r="E25" s="427"/>
    </row>
    <row r="26" spans="1:5" ht="15" thickBot="1" x14ac:dyDescent="0.4">
      <c r="A26" s="428"/>
      <c r="B26" s="429"/>
      <c r="C26" s="430"/>
      <c r="D26" s="431"/>
      <c r="E26" s="432"/>
    </row>
    <row r="27" spans="1:5" ht="6" customHeight="1" thickBot="1" x14ac:dyDescent="0.4"/>
    <row r="28" spans="1:5" x14ac:dyDescent="0.35">
      <c r="A28" s="420" t="s">
        <v>230</v>
      </c>
      <c r="B28" s="421"/>
      <c r="C28" s="421"/>
      <c r="D28" s="421"/>
      <c r="E28" s="422"/>
    </row>
    <row r="29" spans="1:5" x14ac:dyDescent="0.35">
      <c r="A29" s="34"/>
      <c r="B29" s="30"/>
      <c r="C29" s="30"/>
      <c r="D29" s="30"/>
      <c r="E29" s="35"/>
    </row>
    <row r="30" spans="1:5" x14ac:dyDescent="0.35">
      <c r="A30" s="34"/>
      <c r="B30" s="30"/>
      <c r="C30" s="30"/>
      <c r="D30" s="30"/>
      <c r="E30" s="35"/>
    </row>
    <row r="31" spans="1:5" ht="15" thickBot="1" x14ac:dyDescent="0.4">
      <c r="A31" s="36"/>
      <c r="B31" s="37"/>
      <c r="C31" s="37"/>
      <c r="D31" s="37"/>
      <c r="E31" s="38"/>
    </row>
  </sheetData>
  <mergeCells count="23">
    <mergeCell ref="A25:B25"/>
    <mergeCell ref="C25:E25"/>
    <mergeCell ref="C22:E22"/>
    <mergeCell ref="A23:B23"/>
    <mergeCell ref="C23:E23"/>
    <mergeCell ref="A24:B24"/>
    <mergeCell ref="C24:E24"/>
    <mergeCell ref="A1:E1"/>
    <mergeCell ref="A16:E16"/>
    <mergeCell ref="A17:B17"/>
    <mergeCell ref="C17:E17"/>
    <mergeCell ref="A28:E28"/>
    <mergeCell ref="A18:B18"/>
    <mergeCell ref="C18:E18"/>
    <mergeCell ref="A19:B19"/>
    <mergeCell ref="A26:B26"/>
    <mergeCell ref="C19:E19"/>
    <mergeCell ref="C26:E26"/>
    <mergeCell ref="A20:B20"/>
    <mergeCell ref="C20:E20"/>
    <mergeCell ref="A21:B21"/>
    <mergeCell ref="C21:E21"/>
    <mergeCell ref="A22:B22"/>
  </mergeCells>
  <hyperlinks>
    <hyperlink ref="C18" r:id="rId1" location="gdpr/ARTIKKEL_35" xr:uid="{00000000-0004-0000-0600-000000000000}"/>
    <hyperlink ref="C17" r:id="rId2" xr:uid="{00000000-0004-0000-0600-000001000000}"/>
    <hyperlink ref="C20" r:id="rId3" location="gdpr/ARTIKKEL_9" xr:uid="{00000000-0004-0000-0600-000002000000}"/>
    <hyperlink ref="C19" r:id="rId4" location="gdpr/ARTIKKEL_5" xr:uid="{00000000-0004-0000-0600-000003000000}"/>
    <hyperlink ref="C21" r:id="rId5" location="gdpr/ARTIKKEL_10" xr:uid="{00000000-0004-0000-0600-000004000000}"/>
    <hyperlink ref="C22" r:id="rId6" location="gdpr/ARTIKKEL_6" xr:uid="{00000000-0004-0000-0600-000005000000}"/>
    <hyperlink ref="C23" r:id="rId7" xr:uid="{00000000-0004-0000-0600-000006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5"/>
  <dimension ref="A2:G57"/>
  <sheetViews>
    <sheetView workbookViewId="0">
      <selection activeCell="A41" sqref="A41"/>
    </sheetView>
  </sheetViews>
  <sheetFormatPr baseColWidth="10" defaultRowHeight="14.5" x14ac:dyDescent="0.35"/>
  <cols>
    <col min="1" max="2" width="11.453125" customWidth="1"/>
    <col min="3" max="3" width="19.453125" customWidth="1"/>
  </cols>
  <sheetData>
    <row r="2" spans="1:3" x14ac:dyDescent="0.35">
      <c r="A2" t="s">
        <v>21</v>
      </c>
    </row>
    <row r="3" spans="1:3" x14ac:dyDescent="0.35">
      <c r="A3" t="s">
        <v>16</v>
      </c>
    </row>
    <row r="4" spans="1:3" x14ac:dyDescent="0.35">
      <c r="A4" t="s">
        <v>17</v>
      </c>
    </row>
    <row r="5" spans="1:3" x14ac:dyDescent="0.35">
      <c r="A5" t="s">
        <v>18</v>
      </c>
    </row>
    <row r="6" spans="1:3" x14ac:dyDescent="0.35">
      <c r="A6" t="s">
        <v>19</v>
      </c>
    </row>
    <row r="7" spans="1:3" x14ac:dyDescent="0.35">
      <c r="A7" t="s">
        <v>11</v>
      </c>
    </row>
    <row r="8" spans="1:3" x14ac:dyDescent="0.35">
      <c r="A8" t="s">
        <v>20</v>
      </c>
    </row>
    <row r="9" spans="1:3" x14ac:dyDescent="0.35">
      <c r="A9" t="s">
        <v>234</v>
      </c>
    </row>
    <row r="10" spans="1:3" x14ac:dyDescent="0.35">
      <c r="A10" t="s">
        <v>233</v>
      </c>
    </row>
    <row r="12" spans="1:3" x14ac:dyDescent="0.35">
      <c r="A12" t="s">
        <v>9</v>
      </c>
      <c r="C12" t="s">
        <v>9</v>
      </c>
    </row>
    <row r="13" spans="1:3" x14ac:dyDescent="0.35">
      <c r="A13" t="s">
        <v>235</v>
      </c>
      <c r="C13" t="s">
        <v>10</v>
      </c>
    </row>
    <row r="14" spans="1:3" x14ac:dyDescent="0.35">
      <c r="A14" t="s">
        <v>10</v>
      </c>
    </row>
    <row r="17" spans="1:7" x14ac:dyDescent="0.35">
      <c r="B17" t="s">
        <v>21</v>
      </c>
    </row>
    <row r="19" spans="1:7" x14ac:dyDescent="0.35">
      <c r="B19" t="s">
        <v>117</v>
      </c>
      <c r="C19" t="s">
        <v>120</v>
      </c>
      <c r="G19" t="s">
        <v>117</v>
      </c>
    </row>
    <row r="20" spans="1:7" x14ac:dyDescent="0.35">
      <c r="B20" t="s">
        <v>118</v>
      </c>
      <c r="C20" t="s">
        <v>121</v>
      </c>
      <c r="G20" t="s">
        <v>277</v>
      </c>
    </row>
    <row r="21" spans="1:7" x14ac:dyDescent="0.35">
      <c r="B21" t="s">
        <v>119</v>
      </c>
      <c r="C21" t="s">
        <v>122</v>
      </c>
      <c r="G21" t="s">
        <v>123</v>
      </c>
    </row>
    <row r="22" spans="1:7" x14ac:dyDescent="0.35">
      <c r="B22" t="s">
        <v>123</v>
      </c>
      <c r="C22" t="s">
        <v>124</v>
      </c>
    </row>
    <row r="25" spans="1:7" x14ac:dyDescent="0.35">
      <c r="A25" s="49" t="s">
        <v>21</v>
      </c>
    </row>
    <row r="26" spans="1:7" x14ac:dyDescent="0.35">
      <c r="A26" s="49" t="s">
        <v>161</v>
      </c>
    </row>
    <row r="29" spans="1:7" x14ac:dyDescent="0.35">
      <c r="A29" t="s">
        <v>283</v>
      </c>
    </row>
    <row r="30" spans="1:7" x14ac:dyDescent="0.35">
      <c r="A30" t="s">
        <v>21</v>
      </c>
    </row>
    <row r="31" spans="1:7" x14ac:dyDescent="0.35">
      <c r="A31" t="s">
        <v>176</v>
      </c>
    </row>
    <row r="32" spans="1:7" x14ac:dyDescent="0.35">
      <c r="A32" t="s">
        <v>177</v>
      </c>
    </row>
    <row r="33" spans="1:1" x14ac:dyDescent="0.35">
      <c r="A33" t="s">
        <v>223</v>
      </c>
    </row>
    <row r="36" spans="1:1" x14ac:dyDescent="0.35">
      <c r="A36" t="s">
        <v>174</v>
      </c>
    </row>
    <row r="39" spans="1:1" x14ac:dyDescent="0.35">
      <c r="A39" t="s">
        <v>21</v>
      </c>
    </row>
    <row r="40" spans="1:1" x14ac:dyDescent="0.35">
      <c r="A40" t="s">
        <v>279</v>
      </c>
    </row>
    <row r="41" spans="1:1" x14ac:dyDescent="0.35">
      <c r="A41" t="s">
        <v>51</v>
      </c>
    </row>
    <row r="42" spans="1:1" x14ac:dyDescent="0.35">
      <c r="A42" t="s">
        <v>144</v>
      </c>
    </row>
    <row r="43" spans="1:1" x14ac:dyDescent="0.35">
      <c r="A43" t="s">
        <v>115</v>
      </c>
    </row>
    <row r="46" spans="1:1" ht="15" customHeight="1" x14ac:dyDescent="0.35">
      <c r="A46" t="s">
        <v>21</v>
      </c>
    </row>
    <row r="47" spans="1:1" ht="15" customHeight="1" x14ac:dyDescent="0.35">
      <c r="A47" t="s">
        <v>8</v>
      </c>
    </row>
    <row r="48" spans="1:1" ht="15.75" customHeight="1" x14ac:dyDescent="0.35">
      <c r="A48" t="s">
        <v>260</v>
      </c>
    </row>
    <row r="49" spans="1:1" x14ac:dyDescent="0.35">
      <c r="A49" t="s">
        <v>259</v>
      </c>
    </row>
    <row r="53" spans="1:1" x14ac:dyDescent="0.35">
      <c r="A53" t="s">
        <v>21</v>
      </c>
    </row>
    <row r="54" spans="1:1" x14ac:dyDescent="0.35">
      <c r="A54" t="s">
        <v>9</v>
      </c>
    </row>
    <row r="55" spans="1:1" x14ac:dyDescent="0.35">
      <c r="A55" t="s">
        <v>10</v>
      </c>
    </row>
    <row r="56" spans="1:1" x14ac:dyDescent="0.35">
      <c r="A56" t="s">
        <v>193</v>
      </c>
    </row>
    <row r="57" spans="1:1" x14ac:dyDescent="0.35">
      <c r="A57" t="s">
        <v>290</v>
      </c>
    </row>
  </sheetData>
  <pageMargins left="0.7" right="0.7" top="0.75" bottom="0.75" header="0.3" footer="0.3"/>
  <drawing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7116231C3C8544EAE0E3A6F65D22B7E" ma:contentTypeVersion="8" ma:contentTypeDescription="Opprett et nytt dokument." ma:contentTypeScope="" ma:versionID="77a754300e7c9ea16c969d586a334255">
  <xsd:schema xmlns:xsd="http://www.w3.org/2001/XMLSchema" xmlns:xs="http://www.w3.org/2001/XMLSchema" xmlns:p="http://schemas.microsoft.com/office/2006/metadata/properties" xmlns:ns2="3843b35d-6d8c-4f8b-abe2-d3014749d693" targetNamespace="http://schemas.microsoft.com/office/2006/metadata/properties" ma:root="true" ma:fieldsID="6ff7006c79179d3d15e4f7d60aa9b7dc" ns2:_="">
    <xsd:import namespace="3843b35d-6d8c-4f8b-abe2-d3014749d6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3b35d-6d8c-4f8b-abe2-d3014749d6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830D2E-E38F-47D6-BDA5-637D1147C1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3b35d-6d8c-4f8b-abe2-d3014749d6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2FC021-FAB2-4168-842E-A48A92B55C12}">
  <ds:schemaRefs>
    <ds:schemaRef ds:uri="http://schemas.microsoft.com/sharepoint/v3/contenttype/forms"/>
  </ds:schemaRefs>
</ds:datastoreItem>
</file>

<file path=customXml/itemProps3.xml><?xml version="1.0" encoding="utf-8"?>
<ds:datastoreItem xmlns:ds="http://schemas.openxmlformats.org/officeDocument/2006/customXml" ds:itemID="{A7299C9B-E602-462F-9DEA-7C1A15AF167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6</vt:i4>
      </vt:variant>
    </vt:vector>
  </HeadingPairs>
  <TitlesOfParts>
    <vt:vector size="14" baseType="lpstr">
      <vt:lpstr>Initialvurdering</vt:lpstr>
      <vt:lpstr>Systematisk beskrivelse</vt:lpstr>
      <vt:lpstr>Nødvendighet og proposjonalitet</vt:lpstr>
      <vt:lpstr>Konsekvensutredning</vt:lpstr>
      <vt:lpstr>Risikotabell</vt:lpstr>
      <vt:lpstr>Rapport</vt:lpstr>
      <vt:lpstr>Endringslogg</vt:lpstr>
      <vt:lpstr>Ark 6</vt:lpstr>
      <vt:lpstr>'Systematisk beskrivelse'!_Toc536356329</vt:lpstr>
      <vt:lpstr>'Systematisk beskrivelse'!_Toc536356335</vt:lpstr>
      <vt:lpstr>serie2</vt:lpstr>
      <vt:lpstr>Initialvurdering!Utskriftsområde</vt:lpstr>
      <vt:lpstr>Konsekvensutredning!Utskriftsområde</vt:lpstr>
      <vt:lpstr>Rapport!Utskriftsområde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Åge Stensbøl</dc:creator>
  <cp:lastModifiedBy>Christian Sørbye Larsen</cp:lastModifiedBy>
  <cp:lastPrinted>2019-05-20T10:09:31Z</cp:lastPrinted>
  <dcterms:created xsi:type="dcterms:W3CDTF">2018-03-14T10:53:55Z</dcterms:created>
  <dcterms:modified xsi:type="dcterms:W3CDTF">2020-09-28T13:08:50Z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0x01010027116231C3C8544EAE0E3A6F65D22B7E</vt:lpwstr>
  </property>
</Properties>
</file>